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35" tabRatio="50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<sst xmlns="http://schemas.openxmlformats.org/spreadsheetml/2006/main" count="1567">
  <si>
    <t>Інформація про закупівлю товарів, робіт та послуг по  Краматорській міській раді</t>
  </si>
  <si>
    <r>
      <rPr>
        <i/>
        <sz val="12"/>
        <color rgb="FF000000"/>
        <rFont val="Times New Roman"/>
        <charset val="204"/>
      </rPr>
      <t>(</t>
    </r>
    <r>
      <rPr>
        <i/>
        <sz val="10"/>
        <color rgb="FF000000"/>
        <rFont val="Times New Roman"/>
        <charset val="204"/>
      </rPr>
      <t>місту, району, об'єднаній територіальній громаді, структурному підрозділу облдержадміністрації)</t>
    </r>
  </si>
  <si>
    <t>за  СІЧЕНЬ 2021 (вказати період) загальний</t>
  </si>
  <si>
    <t>№ п/п</t>
  </si>
  <si>
    <t>Замовник (повна назва, код ЄДРПОУ)</t>
  </si>
  <si>
    <t>Дата оголошення,             ID ідентифікатор, статус закупівлі</t>
  </si>
  <si>
    <t>Предмет закупівлі (назва, ДКПП, CPV-код)</t>
  </si>
  <si>
    <t>Оголошений бюджет закупівлі, тис. грн.</t>
  </si>
  <si>
    <t>Дата та номер укладання договору про закупівлю</t>
  </si>
  <si>
    <t>Постачальник (повна назва, код ЄДРПОУ або номер облікової картки)</t>
  </si>
  <si>
    <t>Вартість договору про закупівлю,  тис. грн.</t>
  </si>
  <si>
    <t>Загальна кількість (одиниць)</t>
  </si>
  <si>
    <t xml:space="preserve">Примітка </t>
  </si>
  <si>
    <t>Всього</t>
  </si>
  <si>
    <t>х</t>
  </si>
  <si>
    <t>у тому числі по замовникам:</t>
  </si>
  <si>
    <t>Управління освіти Краматорської міської ради
02142885</t>
  </si>
  <si>
    <t>20.10.2020 UA-2020-10-20-006984-a завершено</t>
  </si>
  <si>
    <t>«М’ясо» код по ДК 021:2015 – 15110000-2 (лот 1 - яловичина у відрубах обвалювана, лот 2 - печінка яловича, лот 3 – тушки курей, лот 4 – відруби курей)</t>
  </si>
  <si>
    <t>лот 1 № 30-6 від 04.01.2021р.</t>
  </si>
  <si>
    <t>ФОП Егоров Федор Гаврилович ЄДРПОУ: 1922609254</t>
  </si>
  <si>
    <t>2 111,940</t>
  </si>
  <si>
    <t>-</t>
  </si>
  <si>
    <t>лот 2 № 30-7 від 04.01.2021р.</t>
  </si>
  <si>
    <t>ФОП Федунова Н.Ф ЄДРПОУ: 2617211866</t>
  </si>
  <si>
    <t>лот 3 № 30-8 від 04.01.2021р.</t>
  </si>
  <si>
    <t>ФОП Єгорова Галина Володимирівна ЄДРПОУ: 2636106387</t>
  </si>
  <si>
    <t>1 842,000</t>
  </si>
  <si>
    <t>лот 4 № 30-9 від 04.01.2021р.</t>
  </si>
  <si>
    <t>ФОП Федунова Н.Ф. ЄДРПОУ: 2617211866</t>
  </si>
  <si>
    <t>1 628 ,025 </t>
  </si>
  <si>
    <t>20.11.2020 UA-2020-11-20-010368-c завершено</t>
  </si>
  <si>
    <t>«Фруктові та овочеві соки» код по ДК 021:2015 – 15320000-7 (сік фруктовий, сік томатний)</t>
  </si>
  <si>
    <t>№30-4 від 04.01.2021р.</t>
  </si>
  <si>
    <t>ТОВАРИСТВО З ОБМЕЖЕНОЮ ВІДПОВІДАЛЬНІСТЮ "КРАМАТОРСЬКИЙ КОМБІНАТ ДИТЯЧОГО ХАРЧУВАННЯ" ЄДРПОУ 32934959</t>
  </si>
  <si>
    <t>661,378 </t>
  </si>
  <si>
    <t>20.11.2020 UA-2020-11-20-008052-c завершено</t>
  </si>
  <si>
    <t>«Оброблені фрукти та овочі» код по ДК 021:2015 – 15330000 – 0 (томатна паста, ікра кабачкова, огірки консервовані, помідори консервовані, кабачки консервовані, капуста квашена, огірки солені)</t>
  </si>
  <si>
    <t xml:space="preserve">№ 30-11 від 04.01.2021р. </t>
  </si>
  <si>
    <t>19.11.2020 UA-2020-11-19-015287-c підписання договору</t>
  </si>
  <si>
    <t>«Продукція борошномельно-круп’яної промисловості» код по ДК 021:2015 – 15610000 – 7 (борошно, крупа гречана, пластівці вівсяні, крупа перлова, крупа пшенична, крупа арновка, крупа ячна, пшоно, рис)</t>
  </si>
  <si>
    <t>№ 30-12 від 04.01.2021р.</t>
  </si>
  <si>
    <t>780,228 </t>
  </si>
  <si>
    <t>19.11.2020 UA-2020-11-19-014825-c підписання договору</t>
  </si>
  <si>
    <t>«М’ясопродукти» код по ДК 021:2015 – 15130000 – 8 (сардельки)</t>
  </si>
  <si>
    <t>№ 30-5 від 04.01.2021р.</t>
  </si>
  <si>
    <t>19.11.2020 UA-2020-11-19-014554-c завершено</t>
  </si>
  <si>
    <t>«Риба, рибне філе та інше м’ясо риби морожені» код по ДК 021:2015 – 15220000 – 6 (риба свіжоморожена (без голови) в асортименті (хек, минтай)</t>
  </si>
  <si>
    <t>№ 30-10 від 04.01.2021р.</t>
  </si>
  <si>
    <t>ВККП "’М’ясопромторг" ЄДРПОУ: 23177534</t>
  </si>
  <si>
    <t>1 937,115</t>
  </si>
  <si>
    <t>19.11.2020 UA-2020-11-19-013226-c підписання договору</t>
  </si>
  <si>
    <t>«Молоко та вершки» код по ДК 021:2015 – 15510000-6 (молоко, молоко згущене)</t>
  </si>
  <si>
    <t>№ 30-13 від 04.01.2021р</t>
  </si>
  <si>
    <t>3 290,185</t>
  </si>
  <si>
    <t>19.11.2020 UA-2020-11-19-011342-c підписання договору</t>
  </si>
  <si>
    <t>«Хлібопродукти, свіжовипечені хлібобулочні та кондитерські вироби» код по ДК 021:2015 – 15810000 – 9 (хліб пшеничний, хліб житній, батон)</t>
  </si>
  <si>
    <t>№ 30-3 від 04.01.2021р.</t>
  </si>
  <si>
    <t>ТОВ "БАХМУТ-ХЛІБ" ЄДРПОУ: 36029422</t>
  </si>
  <si>
    <t>1 801,523</t>
  </si>
  <si>
    <t>04.11.2020 UA-2020-11-04-010227-c пропозиції розглянуті</t>
  </si>
  <si>
    <t>«Кейтерингові послуги» код ДК 021:2015 – 55520000-1 (послуги з організації гарячого харчування для учнів 1-4 класів загальноосвітніх шкіл, учнів пільгової категорії загальноосвітніх шкіл, учнів шкільних таборів та пришкільних розвивальних літніх таборів м. Краматорськ)</t>
  </si>
  <si>
    <t>№1 від 15.01.2021р.</t>
  </si>
  <si>
    <t>37 858,456</t>
  </si>
  <si>
    <t>30.12.2020 UA-2020-12-30-004945-a завершено</t>
  </si>
  <si>
    <t>«Сухарі та печиво; пресерви з хлібобулочних і кондитерських виробів» код по ДК 021:2015 – 15820000-2 (сухарі панірувальні, печиво, вафлі)</t>
  </si>
  <si>
    <t>№ 30-14 від 11.01.2021р</t>
  </si>
  <si>
    <t>30.12.2020 UA-2020-12-30-004559-a завершено</t>
  </si>
  <si>
    <t>«Оброблені фрукти та овочі» код по ДК 021:2015 – 15330000 – 0 (повидло, сухофрукти)</t>
  </si>
  <si>
    <t>№ 30-15 від 11.01.2021р</t>
  </si>
  <si>
    <t>28.12.2020 UA-2020-12-28-001645-c закупівля не відбулась</t>
  </si>
  <si>
    <t>«Послуги провайдерів» код ДК 021:2015 – 72410000-7 (послуга з доступу до мережі Інтернет для закладів управління освіти м. Краматорськ)</t>
  </si>
  <si>
    <t>28.12.2020 UA-2020-12-28-001195-c закупівля не відбулась</t>
  </si>
  <si>
    <t>24.12.2020 UA-2020-12-24-017355-c завершено</t>
  </si>
  <si>
    <t>«Пара, гаряча вода та пов’язана продукція» код ДК 021:2015 – 09320000-8 (лот 1 –постачання теплової енергії для ЗОШ № 2,3,4,6,17,18,26,31,33, ДНЗ № 6,8,9,11,64,67,71,80,87,91,92, станції юних техніків; лот 2 - постачання теплової енергії для ЗОШ № 5, 8, 9, 12, 15, 19, 22, 24 ,25, 35, КУГ, ДНЗ № 2, 34, 39, 47, 48, 49, 51, 53, 56, 60, 68, 69, 72,84,88,82,89, школи-інтернату №3, ЦПР, МУВК, управління освіти Краматорської міської ради (вул. Катеринича, буд. 26); лот 3 - постачання теплової енергії для ЗОШ № 1,10,11,16,20,21,23,30, НВК №32, ДНЗ № 5,37,96,97, групи централізованого забезпечення):«Пара, гаряча вода та пов’язана продукція» код ДК 021:2015 – 09320000-8 (лот 1 –постачання теплової енергії для ЗОШ № 2,3,4,6,17,18,26,31,33, ДНЗ № 6,8,9,11,64,67,71,80,87,91,92, станції юних техніків)</t>
  </si>
  <si>
    <t>лот 1 №31 від 12.01.2021р.</t>
  </si>
  <si>
    <t>ОБЛАСНЕ КОМУНАЛЬНЕ ПІДПРИЄМСТВО "ДОНЕЦЬКТЕПЛОКОМУНЕНЕРГО" ЄДРПОУ 03337119</t>
  </si>
  <si>
    <t>«Пара, гаряча вода та пов’язана продукція» код ДК 021:2015 – 09320000-8 (лот 1 –постачання теплової енергії для ЗОШ № 2,3,4,6,17,18,26,31,33, ДНЗ № 6,8,9,11,64,67,71,80,87,91,92, станції юних техніків; лот 2 - постачання теплової енергії для ЗОШ № 5, 8, 9, 12, 15, 19, 22, 24 ,25, 35, КУГ, ДНЗ № 2, 34, 39, 47, 48, 49, 51, 53, 56, 60, 68, 69, 72,84,88,82,89, школи-інтернату №3, ЦПР, МУВК, управління освіти Краматорської міської ради (вул. Катеринича, буд. 26); лот 3 - постачання теплової енергії для ЗОШ № 1,10,11,16,20,21,23,30, НВК №32, ДНЗ № 5,37,96,97, групи централізованого забезпечення):Пара, гаряча вода та пов’язана продукція» код ДК 021:2015 – 09320000-8 (лот 2 - постачання теплової енергії для ЗОШ № 5, 8, 9, 12, 15, 19, 22, 24 ,25, 35, КУГ, ДНЗ № 2, 34, 39, 47, 48, 49, 51, 53, 56, 60, 68, 69, 72,84,88,82,89, школи-інтернату №3, ЦПР, МУВК, управління освіти Краматорської міської ради (вул. Катеринича, буд. 26))</t>
  </si>
  <si>
    <t>лот 2 №2149 від 12.01.2021р.</t>
  </si>
  <si>
    <t>ТОВАРИСТВО З ОБМЕЖЕНОЮ ВІДПОВІДАЛЬНІСТЮ "КРАМАТОРСЬКТЕПЛОЕНЕРГО" ЄДРПОУ 34657789</t>
  </si>
  <si>
    <t>«Пара, гаряча вода та пов’язана продукція» код ДК 021:2015 – 09320000-8 (лот 1 –постачання теплової енергії для ЗОШ № 2,3,4,6,17,18,26,31,33, ДНЗ № 6,8,9,11,64,67,71,80,87,91,92, станції юних техніків; лот 2 - постачання теплової енергії для ЗОШ № 5, 8, 9, 12, 15, 19, 22, 24 ,25, 35, КУГ, ДНЗ № 2, 34, 39, 47, 48, 49, 51, 53, 56, 60, 68, 69, 72,84,88,82,89, школи-інтернату №3, ЦПР, МУВК, управління освіти Краматорської міської ради (вул. Катеринича, буд. 26); лот 3 - постачання теплової енергії для ЗОШ № 1,10,11,16,20,21,23,30, НВК №32, ДНЗ № 5,37,96,97, групи централізованого забезпечення):«Пара, гаряча вода та пов’язана продукція» код ДК 021:2015 – 09320000-8 (лот 3 - постачання теплової енергії для ЗОШ № 1,10,11,16,20,21,23,30, НВК №32, ДНЗ № 5,37,96,97, групи централізованого забезпечення)</t>
  </si>
  <si>
    <t>лот 3 № 7-10-14 від 13.01.2021р.</t>
  </si>
  <si>
    <t>КОМУНАЛЬНЕ ВИРОБНИЧЕ ПІДПРИЄМСТВО "КРАМАТОРСЬКА ТЕПЛОМЕРЕЖА" КРАМАТОРСЬКОЇ МІСЬКОЇ РАДИ ЄДРПОУ 00131133</t>
  </si>
  <si>
    <t>UA-2020-12-24-015590-c закупівля не відбулась</t>
  </si>
  <si>
    <t>«Продукція тваринництва та супутня продукція» код по ДК 021:2015 – 03140000 – 4 (яйца курячі)</t>
  </si>
  <si>
    <t>24.12.2020 UA-2020-12-24-014685-c закупівля не відбулась</t>
  </si>
  <si>
    <t>«Цукор і супутня продукція» код по ДК 021:2015 – 15830000-5 (цукор-пісок)</t>
  </si>
  <si>
    <t>24.12.2020 UA-2020-12-24-005732-c завершено</t>
  </si>
  <si>
    <t>«Послуги спеціалізованих автомобільних перевезень пасажирів» код ДК 021:2015 – 60130000-8 (послуги з перевезення школярів м. Краматорськ)</t>
  </si>
  <si>
    <t>№ 40-2 від 25.01.2021р.</t>
  </si>
  <si>
    <t>ПрАТ "Краматорське автотранспортне підприємство 11410" ЄДРПОУ 03113905</t>
  </si>
  <si>
    <t>23.12.2020 UA-2020-12-23-022184-c закупівля не відбулась</t>
  </si>
  <si>
    <t>«Деревина» код по ДК 021:2015 – 03410000-5 (паливні пелети з деревини)</t>
  </si>
  <si>
    <t>18.12.2020 UA-2020-12-18-010629-c завершено</t>
  </si>
  <si>
    <t>«Послуги пожежних і рятувальних служб» код ДК 021:2015 – 75250000-3 (ремонт, технічне обслуговування системи автоматичної пожежної сигналізації, системи оповіщення та управління евакуацією людей та цілодобове спостереження за системою автоматичної пожежної сигналізації, встановленої на об’єктах)</t>
  </si>
  <si>
    <t>№ 40-1 від 25.01.2021р.</t>
  </si>
  <si>
    <t>ТОВАРИСТВО З ОБМЕЖЕНОЮ ВІДПОВІДАЛЬНІСТЮ "НАУКОВО-ВИРОБНИЧЕ ПІДПРИЄМСТВО "ПОЖБУДСЕРВІС</t>
  </si>
  <si>
    <t>599,760 </t>
  </si>
  <si>
    <t>11.12.2020 UA-2020-12-11-009086-c завершено</t>
  </si>
  <si>
    <t>«Вершкове масло» код по ДК 021:2015 – 15530000-2 (масло вершкове)</t>
  </si>
  <si>
    <t>№ 30-16 від 16.01.2021р.</t>
  </si>
  <si>
    <t>ТОВ "КРАМАТОРСЬКИЙ КОМБІНАТ ДИТЯЧОГО ХАРЧУВАННЯ" ЄДРПОУ: 32934959</t>
  </si>
  <si>
    <t>2 711,340</t>
  </si>
  <si>
    <t>10.12.2020 UA-2020-12-10-011605-c завершено</t>
  </si>
  <si>
    <t>«Молочні продукти різні» код по ДК 021:2015 – 15550000-8 (сметана)</t>
  </si>
  <si>
    <t>№ 30-19 від 16.01.2021р.</t>
  </si>
  <si>
    <t>08.12.2020 UA-2020-12-08-016560-c завершено</t>
  </si>
  <si>
    <t>«Сирні продукти» код по ДК 021:2015 – 15540000-5 (сир твердий, сир кисломолочний)</t>
  </si>
  <si>
    <t>№ 30-18 від 16.01.2021р.</t>
  </si>
  <si>
    <t>3 018,796</t>
  </si>
  <si>
    <t>8.12.2020 UA-2020-12-08-016422-c завершено</t>
  </si>
  <si>
    <t>«Рафіновані олії та жири» код по ДК 021:2015 – 15420000 – 8 (олія соняшникова)</t>
  </si>
  <si>
    <t>№ 30-17 від 16.01.2021р.</t>
  </si>
  <si>
    <t>29.01.2021 UA-2021-01-29-003788-b завершено</t>
  </si>
  <si>
    <t>"Послуги, пов’язані з програмним забезпеченням" код ДК 021:2015-72260000-5 (Право на використання комп'ютерної програми СКАУ "Міська рада" - модуль АІС "Енергосервіс: облік, контроль, економія)</t>
  </si>
  <si>
    <t>№ 40-9 від 29.01.2021</t>
  </si>
  <si>
    <t>ТОВАРИСТВО З ОБМЕЖЕНОЮ ВІДПОВІДАЛЬНІСТЮ "ЕНЕРГОСЕРВІС.КОМ.ЮА" ЄДРПОУ: 39754873</t>
  </si>
  <si>
    <t>29.01.2021 UA-2021-01-29-003101-b завершено</t>
  </si>
  <si>
    <t>"Газети" код ДК 021:2015-22210000-5 (передплата періодичних виданнь)</t>
  </si>
  <si>
    <t>№ СП002253 від 29.01.2021</t>
  </si>
  <si>
    <t>ТОВАРИСТВО З ОБМЕЖЕНОЮ ВІДПОВІДАЛЬНІСТЮ "МІЖНАРОДНИЙ ЦЕНТР ФІНАНСОВО-ЕКОНОМІЧНОГО РОЗВИТКУ-УКРАЇНА" ЄДРПОУ: 33542497</t>
  </si>
  <si>
    <t>29.01.2021 UA-2021-01-29-001988-b прийом пропозицій</t>
  </si>
  <si>
    <t>«Послуги з професійної підготовки у сфері підвищення кваліфікації» код ДК 021:2015 – 80570000-0 (послуга з підвищення кваліфікації педагогічних працівників)</t>
  </si>
  <si>
    <t>29.01.2021 UA-2021-01-29-001261-b завершено</t>
  </si>
  <si>
    <t>«Поточний ремонт електромережі ДНЗ № 53 гр. № 6 м. Краматорськ, вул. В. Стуса, 61», ДБН А.2.2-3:2014 («Електромонтажні роботи» код за ДК 021:2015 – 45310000-3)</t>
  </si>
  <si>
    <t>№ 40-6 від 28.01.2021р</t>
  </si>
  <si>
    <t>ПОВНЕ ТОВАРИСТВО "ТЕПЛОРЕМСЕРВІС, ГРАБОВСЬКИЙ І КО"</t>
  </si>
  <si>
    <t>22 628,42</t>
  </si>
  <si>
    <t>29.01.2021 UA-2021-01-29-000909-b завершено</t>
  </si>
  <si>
    <t>"Архітектурні, інженерні та планувальні послуги" код по ДК 021:2015 - 71240000-2 (послуги по технічній інвентаризації та видачі технічного паспорту на об’єкт нерухомого майна (ДНЗ № 51), розташований по вул. Конрада Гампера, 4 в м. Краматорськ)</t>
  </si>
  <si>
    <t>№ 40-8 від 29.01.2021р</t>
  </si>
  <si>
    <t>КОМУНАЛЬНЕ ПІДПРИЄМСТВО "БЮРО ТЕХНІЧНОЇ ІНВЕНТАРИЗАЦІЇ" КРАМАТОРСЬКОЇ МІСЬКОЇ РАДИ ЄДРПОУ: 03336597</t>
  </si>
  <si>
    <t>28.01.2021 UA-2021-01-28-010747-b завершено</t>
  </si>
  <si>
    <t>"Послуги телефонного зв’язку та передачі даних" код по ДК 021:2015 - 64210000-1 (послуги з передавання даних і повідомлень (телекомунікаційні послуги))</t>
  </si>
  <si>
    <t>№ 64-903311 від 28.01.2021р</t>
  </si>
  <si>
    <t>ПУБЛІЧНЕ АКЦІОНЕРНЕ ТОВАРИСТВО "УКРТЕЛЕКОМ" ЄДРПОУ: 21560766</t>
  </si>
  <si>
    <t>28.01.2021 UA-2021-01-28-009925-b завершено</t>
  </si>
  <si>
    <t>«Поточний ремонт електромереж ЗОШ № 31 за адресою: Донецька область, м. Краматорськ, вул. Катерини Білокур, 14», ДБН А.2.2 – 3:2014 («Електромонтажні роботи» код за ДК 021:2015 – 45310000-3)</t>
  </si>
  <si>
    <t>№ 40-4 від 28.01.2020</t>
  </si>
  <si>
    <t>ТОВАРИСТВО З ОБМЕЖЕНОЮ ВІДПОВІДАЛЬНІСТЮ "ДОРКРАФТ" ЄДРПОУ: 38873627</t>
  </si>
  <si>
    <t>28.01.2021 UA-2021-01-28-009611-b прийом пропозицій</t>
  </si>
  <si>
    <t>«Шкільні меблі» код по ДК 021:2015 – 39160000-1 (меблі для навчальних закладів м. Краматорськ)</t>
  </si>
  <si>
    <t>120,740 </t>
  </si>
  <si>
    <t>28.01.2021 UA-2021-01-28-008709-b період уточнень</t>
  </si>
  <si>
    <t>«Послуги з ремонту і технічного обслуговування вимірювальних, випробувальних і контрольних приладів» код ДК 021:2015 – 50410000-2 (повірка, ремонт та технічне приймання лічильників води).</t>
  </si>
  <si>
    <t>28.01.2021 UA-2021-01-28-008329-b період уточнень</t>
  </si>
  <si>
    <t>«Послуги з ремонту і технічного обслуговування техніки» код по ДК 021:2015 – 50530000-9 (послуги з поточного ремонту і технічного обслуговування побутової техніки та технологічного обладнання).</t>
  </si>
  <si>
    <t>28.01.2021 UA-2021-01-28-003424-b завершено</t>
  </si>
  <si>
    <t>«Какао; шоколад та цукрові кондитерські вироби» код по ДК 021:2015 – 15840000-8 (какао)</t>
  </si>
  <si>
    <t>№ 30-23 від 27.01.2021р</t>
  </si>
  <si>
    <t>ТОВАРИСТВО З ОБМЕЖЕНОЮ ВІДПОВІДАЛЬНІСТЮ "КРАМАТОРСЬКИЙ КОМБІНАТ ДИТЯЧОГО ХАРЧУВАННЯ" ЄДРПОУ: 32934959</t>
  </si>
  <si>
    <t>28.01.2021 UA-2021-01-28-001928-b завершено</t>
  </si>
  <si>
    <t>«Заправки та приправи» код по ДК 021:2015 – 15870000-7 (сіль йодована).</t>
  </si>
  <si>
    <t>№ 30-22 від 27.01.2021р</t>
  </si>
  <si>
    <t>28.01.2021 UA-2021-01-28-000745-b завершено</t>
  </si>
  <si>
    <t>«Продукти харчування та сушені продукти різні» код по ДК 021:2015 – 15890000-3 (дріжджі сухі)</t>
  </si>
  <si>
    <t>№ 30-21 від 27.01.2021р.</t>
  </si>
  <si>
    <t>27.01.2021 UA-2021-01-27-008266-b завершено</t>
  </si>
  <si>
    <t>"Послуги спеціалізованих автомобільних перевезень пасажирів" код по ДК 021:2015 - 60130000-8 (компенсація за пільгове перевезення міським автотранспортом учнів загальноосвітніх навчальних закладів)</t>
  </si>
  <si>
    <t>№ 2730-1 від 25.01.2021р</t>
  </si>
  <si>
    <t>ПРИВАТНЕ АКЦІОНЕРНЕ ТОВАРИСТВО "КРАМАТОРСЬКЕ АВТОТРАНСПОРТНЕ ПІДПРИЄМСТВО 11410" ЄДРПОУ: 03113905</t>
  </si>
  <si>
    <t>27.01.2021 UA-2021-01-27-007531-b завершено</t>
  </si>
  <si>
    <t>№ 2730-2 від 25.01.2021р</t>
  </si>
  <si>
    <t>ТОВАРИСТВО З ОБМЕЖЕНОЮ ВІДПОВІДАЛЬНІСТЮ "ЮМВОСА" ЄДРПОУ: 23344535</t>
  </si>
  <si>
    <t>27.01.2021 UA-2021-01-27-004223-b завершено</t>
  </si>
  <si>
    <t>«Крахмалі та крохмалепродукти» код по ДК 021:2015 – 15620000-0 (крупа манна в/г)</t>
  </si>
  <si>
    <t>№ 30-20 від 27.01.2021р.</t>
  </si>
  <si>
    <t>16.01.2021 UA-2021-01-16-003489-a кваліфікація переможця</t>
  </si>
  <si>
    <t>1 163,820</t>
  </si>
  <si>
    <t>16.01.2021 UA-2021-01-16-003336-a кваліфікація переможця</t>
  </si>
  <si>
    <t>13.01.2021 UA-2021-01-13-005098-a пропозиції розглянуті</t>
  </si>
  <si>
    <t>«Макаронні вироби» код по ДК 021:2015 – 15850000-1 (макаронні вироби в/г)</t>
  </si>
  <si>
    <t>13.01.2021 UA-2021-01-13-004913-a пропозиції розглянуті</t>
  </si>
  <si>
    <t>«Кава, чай та супутня продукція» код по ДК 021:2015 – 15860000-4 (кавовий напій, чай).</t>
  </si>
  <si>
    <t>11.01.2021 UA-2021-01-11-003203-a пропозиції розглянуті</t>
  </si>
  <si>
    <t>"Експлуатація електричних установок" код по ДК 021:2015-65320000-2 (послуги із забезпечення перетікань реактивної електричної енергії)</t>
  </si>
  <si>
    <t>№ 309, 2666, 2076, 2077, 2078 від 11.01.2021р.</t>
  </si>
  <si>
    <t>АКЦІОНЕРНЕ ТОВАРИСТВО "ДТЕК ДОНЕЦЬКІ ЕЛЕКТРОМЕРЕЖІ" ЄДРПОУ: 00131268</t>
  </si>
  <si>
    <t>«Деревина» код по ДК 021:2015 – 03410000-7 (паливні пелети з деревини)</t>
  </si>
  <si>
    <t>01.01.2021 UA-2021-01-01-000096-c завершено</t>
  </si>
  <si>
    <t>«Утилізація/видалення сміття та поводження зі сміттям» код ДК 021:2015 – 90510000-5 (послуги з вивезення та розміщення твердих побутових відходів)</t>
  </si>
  <si>
    <t>№ 844/21 від 12.01.2021р.</t>
  </si>
  <si>
    <t>КОМУНАЛЬНЕ АВТОТРАНСПОРТНЕ ПІДПРИЄМСТВО 052810 ЄДРПОУ: 05448946</t>
  </si>
  <si>
    <t>Управління праці та соціального захисту населення Краматорської міської ради,ЄДРПОУ 25953617</t>
  </si>
  <si>
    <t>18.12.2020,UA-2020-12-18-000978-b - Процедура завершина</t>
  </si>
  <si>
    <t>Пара, гаряча вода та пов’язана продукція (послуги з централізованого постачання теплової енергії та гарячої води) (CPV:09320000-8 — Пара, гаряча вода та пов’язана продукція)</t>
  </si>
  <si>
    <t>264,79</t>
  </si>
  <si>
    <t>15.01.2021 № 49</t>
  </si>
  <si>
    <t xml:space="preserve"> ЛОТ 1-  ОКП "Донецьктеплокомуненерго" ЄДРПОУ 05540936; </t>
  </si>
  <si>
    <t>1</t>
  </si>
  <si>
    <t>53,97</t>
  </si>
  <si>
    <t>15.01.2021 №2138</t>
  </si>
  <si>
    <t>ЛОТ 2 - ТОВ "Краматорськтеплоенерго" ЄДРПОУ 34657789</t>
  </si>
  <si>
    <t>19.01.2021.UA-2021-01-19-002219 - b  - Опубліковано намір укласти договір</t>
  </si>
  <si>
    <t>Поштові послуги з виплати та доставки соціальних допомог.(CPV:64110000-0 — Поштові послуги)</t>
  </si>
  <si>
    <t>270,56</t>
  </si>
  <si>
    <t>3</t>
  </si>
  <si>
    <t>15.01.2021,UA-2021 - 01 -15 -000544 -b - Процедура завершина</t>
  </si>
  <si>
    <t>Спостереження за пожежною сигналізацією об`єкта та передачу тривожних сповіщень про спрацювання сигналізації. (CPV:75251110-4 — Послуги з протипожежного захисту )</t>
  </si>
  <si>
    <t>28,51</t>
  </si>
  <si>
    <t>15.01.2021 № 9 - ПСТО</t>
  </si>
  <si>
    <t>ТОВ "Безпека 2000" ЄДРПОУ 37435330</t>
  </si>
  <si>
    <t>12</t>
  </si>
  <si>
    <t>15.01.2021,UA-2021 - 01 -15 -000945 -b - Процедура завершина</t>
  </si>
  <si>
    <t>Надання телекомунікаційних послуги  (CPV:64211000-8 — Послуги громадського телефонного зв’язку)</t>
  </si>
  <si>
    <t>15,48</t>
  </si>
  <si>
    <t>15.01.2021 № 64-60</t>
  </si>
  <si>
    <t>Публічне акціонерне товариство "Укртелеком" ЄДРПОУ 21560766</t>
  </si>
  <si>
    <t>15.01.2021,UA-2021 - 01 -15 -005532-а - Процедура завершина</t>
  </si>
  <si>
    <t>Доступ до глобальної мережі Інтернет (CPV:32412110-8 — Мережа Інтернет)</t>
  </si>
  <si>
    <t>11,10</t>
  </si>
  <si>
    <t>15.01.2021 № 22/10-19В-1880</t>
  </si>
  <si>
    <t>ТОВ "Сателіт Сервіс" ЄДРПОУ 33270712</t>
  </si>
  <si>
    <t>18.01.2021,UA-2021 - 01 -18 -005413-а - Процедура завершина</t>
  </si>
  <si>
    <t>Обслуживание нежитлового приміщення, що розташоване за адресою м.Краматорськ  (CPV:50710000-5 — Послуги з ремонту і технічного обслуговування електричного і механічного устаткування будівель)</t>
  </si>
  <si>
    <t>19,73</t>
  </si>
  <si>
    <t>18.01.2021 № 12</t>
  </si>
  <si>
    <t>ТОВ "УК "Ладіс" ЄДРПОУ 40872929</t>
  </si>
  <si>
    <t>20.01.2021,UA-2021 - 01 -20 - 000110 - с  - Процедура завершина</t>
  </si>
  <si>
    <t>Поставка електричної енергії та розподілу електричної енергії (CPV: 09310000-5 — Електрична енергія)</t>
  </si>
  <si>
    <t>166,43</t>
  </si>
  <si>
    <t>20.01.2021 № 535</t>
  </si>
  <si>
    <t>ТОВ "Донецькі енергетичні послуги" ЄДРПОУ 42086719</t>
  </si>
  <si>
    <t>20.01.2021,UA-2021 - 01 -20 - 004410- с  - Процедура завершина</t>
  </si>
  <si>
    <t xml:space="preserve">Послуги централізованого водопостачання (CPV:65110000-7 — Розподіл води)
</t>
  </si>
  <si>
    <t>16,99</t>
  </si>
  <si>
    <t>20.01.2021 № 314</t>
  </si>
  <si>
    <t>КВП "Краматорський водоканал" ЄДРПОУ  05524251</t>
  </si>
  <si>
    <t>Відділ транспорту, зв'язку та енергетики Краматорської міської ради (40480762)</t>
  </si>
  <si>
    <t>27.01.2021,                  статус завершено            UA-2020-01-31-002411-a</t>
  </si>
  <si>
    <t>Послуги з утримання приміщення у чистоті ДК 021:2015: 90910000-9 Послуги з прибирання</t>
  </si>
  <si>
    <t>27.01.2021 №1/2021</t>
  </si>
  <si>
    <t>КОМУНАЛЬНЕ ПІДПРИЄМСТВО "МІСТ" 30073882</t>
  </si>
  <si>
    <t>31.01.2021, статус завершено                   UA-2021-02-01-002344-a</t>
  </si>
  <si>
    <t>Послуги з постачання теплової енергії в гарячій воді для опалення приміщення ДК 021:2015: 09320000-8 Пара, гаряча вода та пов’язана продукція</t>
  </si>
  <si>
    <t>29.01.2021 №2194</t>
  </si>
  <si>
    <t>ТОВ "КРАМАТОРСЬКТЕПЛОЕНЕРГО" 34657789</t>
  </si>
  <si>
    <t>Відділ комунального господарства Краматорської міської ради, код ЄДРПОУ 40477481</t>
  </si>
  <si>
    <t>UA-2021-01-28-007761-b</t>
  </si>
  <si>
    <t>Теплопостачання</t>
  </si>
  <si>
    <t xml:space="preserve">27.01.2021 №2173 </t>
  </si>
  <si>
    <t>ТОВАРИСТВО З ОБМЕЖЕНОЮ ВІДПОВІДАЛЬНІСТЮ "КРАМАТОРСЬКТЕПЛОЕНЕРГО", ЄДРПОУ: 34657789</t>
  </si>
  <si>
    <t>14,24 Гкалл</t>
  </si>
  <si>
    <t xml:space="preserve">Відділу житлового господарства Краматорської міської ради                 Код ЄДРПОУ 40480876              </t>
  </si>
  <si>
    <t>UA-2020-12-29-008115-a</t>
  </si>
  <si>
    <t>Електрична енергія на 2021 рік</t>
  </si>
  <si>
    <t xml:space="preserve">Договір № 133  від 15.01.2021       </t>
  </si>
  <si>
    <t>ТОВ "ДОНЕЦЬКІ ЕНЕРГЕТИЧНІ ПОСЛУГИ"                                      ЄДРПОУ: 42086719</t>
  </si>
  <si>
    <t>UA-2021-01-29-003284-b</t>
  </si>
  <si>
    <t>Послуги з утримання приміщення у чистоті</t>
  </si>
  <si>
    <t xml:space="preserve">Договір № 2  від 29.01.2021       </t>
  </si>
  <si>
    <t>КОМУНАЛЬНЕ ПІДПРИЄМСТВО "МІСТ"   ЄДРПОУ: 30073882</t>
  </si>
  <si>
    <t>UA-2021-02-02-000213-a</t>
  </si>
  <si>
    <t xml:space="preserve">Договір № 2186  від 29.01.2021       </t>
  </si>
  <si>
    <t>ТОВАРИСТВО З ОБМЕЖЕНОЮ ВІДПОВІДАЛЬНІСТЮ "КРАМАТОРСЬКТЕПЛО ЕНЕРГО"                          ЄДРПОУ: 34657789</t>
  </si>
  <si>
    <t>Управління капітального будівництва та перспективного розвитку міста, ЄДРПОУ 40478970</t>
  </si>
  <si>
    <t>Завершена 13.01.2021
  UA-2021-01-13-000026-c</t>
  </si>
  <si>
    <t>Здійснення технічного нагляду за будівництвом об'єкта(-ів): «Реконструкція нежитлової будівлі під дошкільний навчальний заклад за адресою: Донецька обл., м. Краматорськ, вул. Катерини Білокур, 1а (коригування)»</t>
  </si>
  <si>
    <t>12.01.2021
 №34.03-18/82</t>
  </si>
  <si>
    <t>Фізична особа - підприємець Кудряшов Євген Михайлович  
(ЄДРПОУ  2658010178)</t>
  </si>
  <si>
    <t>Завершена 15.01.2021
  UA-2021-01-15-000076-b</t>
  </si>
  <si>
    <t>Здійснення авторського нагляду за виконанням будівельно-монтажних робіт по об'єкту: "Реконструкція нежитлової будівлі під дошкільний навчальний заклад за адресою: Донецька область, м. Краматорськ, вул. Катерини Білокур, 1а (коригування)"</t>
  </si>
  <si>
    <t>14.01.2021
№34.03-25/34</t>
  </si>
  <si>
    <t xml:space="preserve"> ТОВ "Альянспроектбуд"  
(ЄДРПОУ 40511745)</t>
  </si>
  <si>
    <t>Завершена 16.01.2021
  UA-2021-01-16-002801-a</t>
  </si>
  <si>
    <t>"Капітальний ремонт житлового будинку №14 по вул. Стуса в м. Краматорськ, Донецької області"</t>
  </si>
  <si>
    <t>Період подання пропозицій</t>
  </si>
  <si>
    <t>_____</t>
  </si>
  <si>
    <t>______</t>
  </si>
  <si>
    <t>Завершена 19.01.2021
   UA-2021-01-19-001418-a</t>
  </si>
  <si>
    <t>Заправка та відновлення картриджів, ремонт офісної техніки</t>
  </si>
  <si>
    <t>19.01.2021
№34.03-21-7</t>
  </si>
  <si>
    <t xml:space="preserve"> ФОП Тамбовцев Олександр Олегович  
 (ІПН 3250007077)</t>
  </si>
  <si>
    <t>Завершена 25.01.2021
  UA-2021-01-25-002673-b</t>
  </si>
  <si>
    <t>Придбання періодичних видань</t>
  </si>
  <si>
    <t>25.01.2021
№СП002365</t>
  </si>
  <si>
    <t xml:space="preserve"> ТОВ "МЦФЕР-Україна"  
( ЄДРПОУ 33542497)</t>
  </si>
  <si>
    <t>Завершена 22.01.2021
  UA-2021-01-22-000840-c</t>
  </si>
  <si>
    <t>Навчання з питань охорони праці та промислової безпеки (код ДК021:2015 80510000-2)</t>
  </si>
  <si>
    <t>21.01.2021
№01-75</t>
  </si>
  <si>
    <t xml:space="preserve"> ТОВ "Навчально-виробничий комбінат "ВЕКТОР"  
(ЄДРПОУ 40475372)</t>
  </si>
  <si>
    <t>Завершена 19.01.2021
  UA-2021-01-19-001661-c</t>
  </si>
  <si>
    <t>"Надання інформаційно-консультаційних послуг у сфері інформатизації, ДК021:2015 72266000-7 Консультаційні послуги з питань програмного забезпечення"</t>
  </si>
  <si>
    <t>19.01.2021
№КР40478970</t>
  </si>
  <si>
    <t xml:space="preserve"> ФОП Безнисько Євгеній Геннадійович  
(ЄДРПОУ 3403905459)</t>
  </si>
  <si>
    <t>Завершена 19.01.2021
   UA-2021-01-19-000576-b</t>
  </si>
  <si>
    <t>Послуги з обробки даних видачі сертифікатів та їх обслуговування (послуги КЕП)</t>
  </si>
  <si>
    <t>19.01.2021
№ДСД40478970</t>
  </si>
  <si>
    <t xml:space="preserve"> ТОВ "Центр сертифікації ключів "Україна"  
(ЄДРПОУ 36865753)</t>
  </si>
  <si>
    <t>Завершена 19.01.2021
  UA-2021-01-19-000464-b</t>
  </si>
  <si>
    <t>Послуги з передавання даних і повідомлень (телекомунікаційні послуги), а також послуги, пов'язані технологічно з телекомунікаційними послугами</t>
  </si>
  <si>
    <t>19.01.2021
№16/07-19В-1822</t>
  </si>
  <si>
    <t xml:space="preserve">  ТОВ "Сателіт Сервіс"  
(ЄДРПОУ  33270712)</t>
  </si>
  <si>
    <t>КНП "Міська лікарня №1" Краматорської міської ради, 01990826</t>
  </si>
  <si>
    <t>UA-2021-01-13-005180-a Завершено</t>
  </si>
  <si>
    <t>ДК 09320000-8 Пара, гаряча вода та пов’язана продукція (теплова енергія)</t>
  </si>
  <si>
    <t xml:space="preserve"> Дог. № 2156 від 19.01.2021р.</t>
  </si>
  <si>
    <t>ТОВАРИСТВО З ОБМЕЖЕНОЮ ВІДПОВІДАЛЬНІСТЮ "КРАМАТОРСЬКТЕПЛОЕНЕРГО" ЄДРПОУ: 34657789</t>
  </si>
  <si>
    <t>1400 гігакалорія</t>
  </si>
  <si>
    <t>UA-2021-01-13-005349-a Завершено</t>
  </si>
  <si>
    <t>ДК 021:2015: 65110000-7 Розподіл води (розподіл питної води)</t>
  </si>
  <si>
    <t xml:space="preserve"> Дог. № 98/1 від 19.01.2021р.</t>
  </si>
  <si>
    <t>КОМУНАЛЬНЕ ВИРОБНИЧЕ ПІДПРИЄМСТВО "КРАМАТОРСЬКИЙ ВОДОКАНАЛ" ЄДРПОУ: 05524251</t>
  </si>
  <si>
    <t>26500 м³</t>
  </si>
  <si>
    <t>UA-2021-01-13-005491-a Завершено</t>
  </si>
  <si>
    <t>ДК 021:2015: 90430000-0 Послуги з відведення стічних вод ( відведення стічних вод)</t>
  </si>
  <si>
    <t xml:space="preserve"> Дог. № 98/2 від 19.01.2021р.</t>
  </si>
  <si>
    <t>UA-2021-01-15-001894-a Звіт офіційно опублікований в Prozorro</t>
  </si>
  <si>
    <t>ДК 021:2015: 85110000-3 Послуги лікувальних закладів та супутні послуги (послуги з виконання серологічних аналізів)</t>
  </si>
  <si>
    <t xml:space="preserve"> Дог. № 11/у від 15.01.2021р.</t>
  </si>
  <si>
    <t>КОМУНАЛЬНЕ НЕКОМЕРЦІЙНЕ ПІДПРИЄМСТВО "ОБЛАСНИЙ КЛІНІЧНИЙ ШКІРНО-ВЕНЕРОЛОГІЧНИЙ ДИСПАНСЕР М. КРАМАТОРСЬК" ЄДРПОУ: 02125042</t>
  </si>
  <si>
    <t>1 послуга</t>
  </si>
  <si>
    <t>UA-2021-01-15-002362-a Звіт офіційно опублікований в Prozorro</t>
  </si>
  <si>
    <t>ДК 021:2015: 65310000-9 Розподіл електричної енергії (послуги із забезпечення перетікань реактивної електричної енергії)</t>
  </si>
  <si>
    <t xml:space="preserve"> Дог. № 708 від 15.01.2021р.</t>
  </si>
  <si>
    <t>АКЦІОНЕРНЕ ТОВАРИСТВО "ДТЕК ДОНЕЦЬКІ ЕЛЕКТРОМЕРЕЖІ"</t>
  </si>
  <si>
    <t>UA-2021-01-18-000651-a Звіт офіційно опублікований в Prozorro</t>
  </si>
  <si>
    <t>ДК 021:2015: 71340000-3 Комплексні інженерні послуги (Обстеження вхідної групи будівель: терапевтичного корпусу, інфекційного корпусу, хірургічного корпусу, розташованих за адресою: Донецька область, м. Краматорськ, вул. О. Тихого, буд. 17)</t>
  </si>
  <si>
    <t xml:space="preserve"> Дог. № 4/1-1 від 18.01.2021р.</t>
  </si>
  <si>
    <t>ТОВАРИСТВО З ОБМЕЖЕНОЮ ВІДПОВІДАЛЬНІСТЮ "АЗОВ-ГАРРЕТ" ЄДРПОУ: 24459393</t>
  </si>
  <si>
    <t>КНП "Міська лікарня № 2"Краматорської міської ради , ЄДРПОУ 01990795</t>
  </si>
  <si>
    <t xml:space="preserve">UA-2021-01-05-000844-c звіт офіційно опублікований </t>
  </si>
  <si>
    <t>ДК 021:2015: 65310000-9 Розподіл електричної енергії</t>
  </si>
  <si>
    <t>05.01.2021 р. №712</t>
  </si>
  <si>
    <t>АКЦІОНЕРНЕ ТОВАРИСТВО "ДТЕК ДОНЕЦЬКІ ЕЛЕКТРОМЕРЕЖІ" 00131268</t>
  </si>
  <si>
    <t>12500 кіловар</t>
  </si>
  <si>
    <t>UA-2021-01-06-000308-b-завершено</t>
  </si>
  <si>
    <t>ДК 021:2015: 09320000-8 Пара, гаряча вода та пов’язана продукція</t>
  </si>
  <si>
    <t>18.01.2021 р №2146</t>
  </si>
  <si>
    <t>ТОВАРИСТВО З ОБМЕЖЕНОЮ ВІДПОВІДАЛЬНІСТЮ "КРАМАТОРСЬКТЕПЛОЕНЕРГО" 34657789</t>
  </si>
  <si>
    <t>1600 Г/Кал</t>
  </si>
  <si>
    <t>UA-2021-01-11-001827-a-завершено</t>
  </si>
  <si>
    <t>ДК 021:2015: 65110000-7 Розподіл води</t>
  </si>
  <si>
    <t>19.01.2021 р №254/1</t>
  </si>
  <si>
    <t>КВП "Краматорський водоканал" 05524251</t>
  </si>
  <si>
    <t>18000 м3</t>
  </si>
  <si>
    <t>UA-2021-01-11-002023-a-завершено</t>
  </si>
  <si>
    <t>ДК 021:2015: 90430000-0 Послуги з відведення стічних вод</t>
  </si>
  <si>
    <t>19.01.2021 р №254/2</t>
  </si>
  <si>
    <t xml:space="preserve">UA-2021-01-18-000600-a звіт офіційно опублікований </t>
  </si>
  <si>
    <t>ДК 021:2015: 85110000-3 Послуги лікувальних закладів та супутні послуги</t>
  </si>
  <si>
    <t>18.01.2021 р. №300</t>
  </si>
  <si>
    <t>КНП "Міська лікарня №1"Краматорської міської ради      01990826</t>
  </si>
  <si>
    <t>1 посл.</t>
  </si>
  <si>
    <t xml:space="preserve">UA-2021-01-20-005641-b-звіт офіційно опублікований </t>
  </si>
  <si>
    <t>ДК 021:2015: 98310000-9 Послуги з прання і сухого чищення</t>
  </si>
  <si>
    <t>20.01.2021 р.№15/01</t>
  </si>
  <si>
    <t>ФОП Морєва Т. А. 2427516262</t>
  </si>
  <si>
    <t xml:space="preserve">UA-2021-01-20-005698-b-звіт офіційно опублікований </t>
  </si>
  <si>
    <t>ДК 021:2015: 50750000-7 Послуги з технічного обслуговування ліфтів</t>
  </si>
  <si>
    <t>20.01.2021 р.№97</t>
  </si>
  <si>
    <t>ТОВ "Донецьк ліфт" 38033582</t>
  </si>
  <si>
    <t>UA-2021-01-21-004360-b-прийом пропозицій</t>
  </si>
  <si>
    <t>UA-2021-01-22-006567-b-звіт офіційно опублікований</t>
  </si>
  <si>
    <t>ДК 021:2015: 90920000-2 Послуги із санітарно-гігієнічної обробки приміщень</t>
  </si>
  <si>
    <t>22.01.21 р. №24</t>
  </si>
  <si>
    <t>КП " Санпрофдезінфекція" 24640945</t>
  </si>
  <si>
    <t>UA-2021-01-25-001612-b звіт офіційно опублікований</t>
  </si>
  <si>
    <t>ДК 021:2015: 79710000-4 Охоронні послуги</t>
  </si>
  <si>
    <t>25.01.2021 р. №19/01</t>
  </si>
  <si>
    <t>ПП "СБ ТИТАН-2" 35637538</t>
  </si>
  <si>
    <t>UA-2021-01-25-005349-b--прийом пропозицій</t>
  </si>
  <si>
    <t>ДК 021:2015: 15810000-9 Хлібопродукти, свіжовипечені хлібобулочні та кондитерські вироби</t>
  </si>
  <si>
    <t>6500 кг</t>
  </si>
  <si>
    <t>UA-2021-01-26-011124-b-Звіт офіційно опублікований в Prozorro</t>
  </si>
  <si>
    <t>ДК 021:2015: 72710000-0 Послуги у сфері локальних мереж</t>
  </si>
  <si>
    <t>26.01.2021 р №0401/21-1</t>
  </si>
  <si>
    <t>ФОП Лісковець Д. В. 2880112816</t>
  </si>
  <si>
    <t>UA-2021-01-28-006916-b-Звіт офіційно опублікований в Prozorro</t>
  </si>
  <si>
    <t>ДК 021:2015: 19520000-7 Пластмасові вироби</t>
  </si>
  <si>
    <t>28.01.2021р. №2003</t>
  </si>
  <si>
    <t>ФОП Курносенко О.П. 1963108489</t>
  </si>
  <si>
    <t>600 шт+6 уп</t>
  </si>
  <si>
    <t>UA-2021-01-28-009690-b-Звіт офіційно опублікований в Prozorro</t>
  </si>
  <si>
    <t>28.01.2021 р №618</t>
  </si>
  <si>
    <t>ТОВ "Позавидомча охорона-Сервіс"  43406048</t>
  </si>
  <si>
    <t>UA-2021-01-29-006916-b-Звіт офіційно опублікований в Prozorro</t>
  </si>
  <si>
    <t>ДК 021:2015: 72260000-5 Послуги, пов’язані з програмним забезпеченням</t>
  </si>
  <si>
    <t>29.01.2021 р №2021/3</t>
  </si>
  <si>
    <t>ФОП  Малий П. І.   1918311037</t>
  </si>
  <si>
    <t>UA-2021-01-29-008040-b-Звіт офіційно опублікований в Prozorro</t>
  </si>
  <si>
    <t>ДК 021:2015: 72610000-9 Послуги з комп’ютерної підтримки</t>
  </si>
  <si>
    <t>29.01.2021 р №1</t>
  </si>
  <si>
    <t>ФОП "Половінка В. Л.   2621604876</t>
  </si>
  <si>
    <t>UA-2021-01-29-009914-b -Звіт офіційно опублікований в Prozorro</t>
  </si>
  <si>
    <t>ДК 021:2015: 50310000-1 Технічне обслуговування і ремонт офісної техніки</t>
  </si>
  <si>
    <t>29.01.2021 р. №2</t>
  </si>
  <si>
    <t>UA-2021-01-29-010475-b-Звіт офіційно опублікований в Prozorro</t>
  </si>
  <si>
    <t>ДК 021:2015: 64210000-1 Послуги телефонного зв’язку та передачі даних</t>
  </si>
  <si>
    <t>29.01.2021 р №64-71</t>
  </si>
  <si>
    <t>ПАТ "Укртелеком " 21560766</t>
  </si>
  <si>
    <t xml:space="preserve">КНП "МІСЬКА ЛІКАРНЯ № 3"  ЄДРПОУ 01990810 </t>
  </si>
  <si>
    <t>UA-2021-01-18-000443-a</t>
  </si>
  <si>
    <t>ДК 021:2015 — 33180000-5 Апаратура для підтримування фізіологічних функцій організму (ДК 021:2015 – 33185000-0 Слухові апарати (НК 024:2019 – 34673 - Слуховий апарат))</t>
  </si>
  <si>
    <t>Період оскаржень</t>
  </si>
  <si>
    <t>ФОП Рябцев О.О.</t>
  </si>
  <si>
    <t>51 шт.</t>
  </si>
  <si>
    <t>UA-2021-01-28-005573-b </t>
  </si>
  <si>
    <t>ДК 021:2015-905100000-5 Послуги із поводження з медичними відходами (збирання, перевезення, зберігання, сортування, оброблення (перероблення), утилізації (тих, що можуть підлягати утилізації), видалення, знезараження, знищення медичних відходів)</t>
  </si>
  <si>
    <t>Договір № 27 від 28.01.2021</t>
  </si>
  <si>
    <t>ТОВ "ХАРКІВ-ЕКО"</t>
  </si>
  <si>
    <t>4110 кг.</t>
  </si>
  <si>
    <t>UA-2021-01-27-008742-b</t>
  </si>
  <si>
    <t>ДК 021:2015 –33140000-3 Медичні матеріали (НК 024:2019-14085 Разова ендотрахейна трубка)</t>
  </si>
  <si>
    <t>Договір № 24 від 27.01.2021</t>
  </si>
  <si>
    <t>ФОП Чепурко Н.І.</t>
  </si>
  <si>
    <t>100 шт.</t>
  </si>
  <si>
    <t>UA-2021-01-26-003034-b</t>
  </si>
  <si>
    <t>Охоронні послуги ((код ДК 021:2015 - 79710000-4), надання поліцейських послуг з охорони приміщень за допомогою систем охоронної сигналізації та надання поліцейських послуг з термінового виклику наряду поліції охорони</t>
  </si>
  <si>
    <t>Договір № 2551Кр/19 від 26.01.2021</t>
  </si>
  <si>
    <t>МАРІУПОЛЬСЬКИЙ МІЖРАЙОННИЙ ВІДДІЛ УПРАВЛІННЯ ПОЛІЦІЇ ОХОРОНИ В ДОНЕЦЬКІЙ ОБЛАСТІ</t>
  </si>
  <si>
    <t>12 міс.</t>
  </si>
  <si>
    <t>UA-2021-01-26-002479-b</t>
  </si>
  <si>
    <t>ДК 021:2015 50310000-1 Технічне обслуговування і ремонт офісної техніки (заправка катриджей)</t>
  </si>
  <si>
    <t>Договір № 20 від 26.01.2021</t>
  </si>
  <si>
    <t>ФОП Бут Н.М.</t>
  </si>
  <si>
    <t>UA-2021-01-26-000647-b</t>
  </si>
  <si>
    <t>Послуги провайдера (ДК 021:2015: 72410000-7 Послуги провайдерів)</t>
  </si>
  <si>
    <t>Договір № 17 від 26.01.2021</t>
  </si>
  <si>
    <t>ТОВ "ІНТЕРНЕТ СХІД ГРУП"</t>
  </si>
  <si>
    <t>UA-2021-01-26-000217-b</t>
  </si>
  <si>
    <t>ДК 021:2015:39110000-6 Сидіння, стільці та супутні вироби і частини до них</t>
  </si>
  <si>
    <t>Договір № 15 від 26.01.2021</t>
  </si>
  <si>
    <t>ФОП Курносенко О.П.</t>
  </si>
  <si>
    <t>20 шт.</t>
  </si>
  <si>
    <t>UA-2021-01-16-002916-a</t>
  </si>
  <si>
    <t>ДК 021:2015-72260000-5 Послуги пов'язані з програмним забезпеченням</t>
  </si>
  <si>
    <t>Договір № 14 від 16.01.2021</t>
  </si>
  <si>
    <t>ФОП Пахомова С.Ю.</t>
  </si>
  <si>
    <t>UA-2021-01-15-005563-a</t>
  </si>
  <si>
    <t>«Розподіл газу ((код ДК 021:2015 – 65210000-8), транспортування природного газу магістральними трубопроводами)»</t>
  </si>
  <si>
    <t>Договір № 06-69/9 від 11.01.2020</t>
  </si>
  <si>
    <t>ПАТ "По газопостачанню та газифікації "Донецькоблгаз"</t>
  </si>
  <si>
    <t>15000 куб.м.</t>
  </si>
  <si>
    <t>UA-2021-01-14-003055-a</t>
  </si>
  <si>
    <t>ДК 021:2015-50750000-7 Послуги з технічного обслуговування ліфтів</t>
  </si>
  <si>
    <t>Договір № 98/13 від 14.01.2021</t>
  </si>
  <si>
    <t>ТОВ "ДОНЕЦЬК ЛІФТ"</t>
  </si>
  <si>
    <t>UA-2021-01-14-003172-a</t>
  </si>
  <si>
    <t>ДК 021:2015-72260000-5 Послуги повязані з програмним забезпеченням</t>
  </si>
  <si>
    <t>Договір № 2021-11/12 від 14.01.2021</t>
  </si>
  <si>
    <t>ТОВ "АРЕАЛ ДЕВЕЛОПМЕНТ"</t>
  </si>
  <si>
    <t>UA-2021-01-14-003282-a</t>
  </si>
  <si>
    <t>ДК 021:2015-50420000-5 Послуги з ремонту і технічного обслуговування медичного та хірургічного обладнання</t>
  </si>
  <si>
    <t>Договір № 9/21/11 від 14.01.2021</t>
  </si>
  <si>
    <t>ФОП Каблучко В.В.</t>
  </si>
  <si>
    <t>6 посл.</t>
  </si>
  <si>
    <t>UA-2021-01-14-002650-a</t>
  </si>
  <si>
    <t>Промислові гази за кодом ДК 021:2015 — 24110000-8, (Кисень медичний газоподібний (балон – 40 л), код ДК 021:2015 – 24111500-0)</t>
  </si>
  <si>
    <t>Договір № 10 від 14.01.2021</t>
  </si>
  <si>
    <t>ТОВ "ДІПІ ЕЙР ГАЗ"</t>
  </si>
  <si>
    <t>3000 балонів</t>
  </si>
  <si>
    <t>КНП "Дитяче територіальне медичне об'єднання" Краматорської міської ради, код ЄДРПОУ 01990803</t>
  </si>
  <si>
    <t>Закупівля без використання електронної системи                    UA-2021-01-26-000656-b</t>
  </si>
  <si>
    <t>М’ясо за кодом ДК 021:2015 – 15110000-2, (Філе куряче заморожене код ДК 021:2015 - 15112130-6)</t>
  </si>
  <si>
    <t>дог.№ 14 від 26.01.2021 р.</t>
  </si>
  <si>
    <t>ФОП ФАНДЄЄВА О.Д.,код 3123915482</t>
  </si>
  <si>
    <t>філе куряче-420 кг</t>
  </si>
  <si>
    <t>Закупівля без використання електронної системи               UA-2021-01-25-006067-b</t>
  </si>
  <si>
    <t>Цукор і супутня продукція за кодом ДК 021:2015 – 15830000-5, (Цукор код ДК 021:2015 – 15831200-4)</t>
  </si>
  <si>
    <t>дог.№ 12 від 25.01.2021 р.</t>
  </si>
  <si>
    <t>цукор 500 кг</t>
  </si>
  <si>
    <t>Закупівля без використання електронної системи                   UA-2021-01-26-000233-b</t>
  </si>
  <si>
    <t>Молоко та вершки за кодом ДК 021:2015 – 15510000-6, (Молоко коров’яче питне пастеризоване 3,2% жирності (поліет.) код ДК 021:2015 – 15511100-4)</t>
  </si>
  <si>
    <t>дог.№ 13 від 26.01.2021 р.</t>
  </si>
  <si>
    <t>молоко 1950 л</t>
  </si>
  <si>
    <t>Відкриті торги                                   UA-2021-01-25-000912-b                   Прийом пропозицій</t>
  </si>
  <si>
    <t>Фармацевтична продукція за кодом ДК 021:2015 - 33600000-6 (ОКТАГАМ 10%, Immunoglobulins, normal human, for intravascular adm., ДК 021:2015 - 33651520-9; СМОФЛІПІД 20 % , Fat emulsions, ДК 021:2015 -33692210-2; АМІНОВЕН ІНФАНТ 10 %, Amino acids, ДК 021:2015 - 33692210-2; ПЕЙОНА, Caffeine, ДК 021:2015- 33673000-8; САНГЕРА , Tranexamic acid, ДК 021-2015 - 33621200-1; КАНАВІТ, Phytomenadione, ДК 021:2015 - 33621200-1)</t>
  </si>
  <si>
    <t>Закупівля без використання електронної системи                                      UA-2021-01-21-005288-b</t>
  </si>
  <si>
    <t>Продукція борошномельно-круп'яної промисловості за кодом ДК 021:2015 – 15610000-7, (Крупа гречана код ДК 021:2015 – 15613000-8, вівсяні пластівці код ДК 021:2015 – 15613380-5, рис код ДК 021:2015 – 15614000-5, крупа ячнева код ДК 021:2015 - 15613000-8, пшоно код ДК 021:2015 - 15613000-8, крупа перлова код ДК 021:2015 - 15613000-8, борошно пшеничне код ДК 021:2015 – 15612100-2)</t>
  </si>
  <si>
    <t>дог.№ 6 від 21.01.2021 р.</t>
  </si>
  <si>
    <t>ФОП ВАСИЛЬЄВ Д.О., код 2960806252</t>
  </si>
  <si>
    <t>крупи -895 кг., борошно100 кг</t>
  </si>
  <si>
    <t>Закупівля без використання електронної системи                  UA-2021-01-22-004654-b</t>
  </si>
  <si>
    <t>Продукція тваринництва та супутня продукція за кодом ДК 021:2015 – 03140000-4, (Яйця курячі код ДК 021:2015 – 03142500-3)</t>
  </si>
  <si>
    <t>дог.№ 9 від 22.01.2021 р.</t>
  </si>
  <si>
    <t>яйця 5800 шт.</t>
  </si>
  <si>
    <t>Закупівля без використання електронної системи                    UA-2021-01-19-004192-a</t>
  </si>
  <si>
    <t>Зернові культури та картопля за кодом ДК 021:2015 – 03210000-6, (Картопля код ДК 021:2015 - 03212100-1)</t>
  </si>
  <si>
    <t>дог.№ 4 від19.01.2021 р.</t>
  </si>
  <si>
    <t>ПАТ "УРОЖАЙ", код 01558804</t>
  </si>
  <si>
    <t>картопля 3500 кг</t>
  </si>
  <si>
    <t>Закупівля без використання електронної системи                                         UA-2021-01-19-004492-a</t>
  </si>
  <si>
    <t>Овочі, фрукти та горіхи за кодом згідно з ДК 021:2015 – 03220000-9, (Капуста качанна код ДК 021:2015 – 03221410-3, цибуля код ДК 021:2015 – 03221113-1, морква код ДК 021:2015 – 03221112-4, буряк код ДК 021:2015 – 03221111-7)</t>
  </si>
  <si>
    <t>дог.№ 5 від19.01.2021 р.</t>
  </si>
  <si>
    <t>овочі- 1900 кг</t>
  </si>
  <si>
    <t>Спрощена процедура                             UA-2021-01-18-003070-a             Пропозиції розглянуті</t>
  </si>
  <si>
    <t>Закупівля без використання електронної системи                 UA-2021-01-18-002634-a</t>
  </si>
  <si>
    <t>Послуги, пов’язані з програмним забезпеченням за кодом ДК 021:2015 – 72260000-5, (Послуги з супроводу в експлуатації раніше розроблених та впроваджених комплексів задач бухгалтерського обліку код ДК 021:2015 – 72261000-2)</t>
  </si>
  <si>
    <t>дог. № 2021/2 від 18.01.2021 р.</t>
  </si>
  <si>
    <t>ФОП МАЛИЙ П.І., код 1918311037</t>
  </si>
  <si>
    <t>Закупівля без використання електронної системи                               UA-2021-01-18-002283-a</t>
  </si>
  <si>
    <t>Послуги з обробки даних за кодом 72310000-1, (Обробка даних та підготування форм із звітності )</t>
  </si>
  <si>
    <t>дог. № 2021/21 від 18.01.2021 р.</t>
  </si>
  <si>
    <t>Відкриті торги                              UA-2021-01-16-000507-a             Аукціон</t>
  </si>
  <si>
    <t>Візуалізаційне обладнання для потреб медицини, стоматології та ветеринарної медицини за кодом ДК 021:2015 - 33110000-4 ((код ДК 021:2015 – 33111800-9 «Рентгенодіагностичні системи», код НК 024:2019 – 37647 "Система рентгенівська діагностична пересувна загального призначення, цифрова»), Апарат рентгенівський діагностичний пересувний цифровий)</t>
  </si>
  <si>
    <t>Закупівля без використання електронної системи                     UA-2021-01-14-002524-a</t>
  </si>
  <si>
    <t>Хлібопродукти, свіжовипечені хлібобулочні та кондитерські вироби за кодом ДК 021:2015 – 15810000-9, (Хліб Домашній, 0,6 кг, подовий овальний, упаковка, код ДК 021:2015 - 15811100-7)</t>
  </si>
  <si>
    <t>дог. № 3 від 14.01.2021 р.</t>
  </si>
  <si>
    <t>ТОВ"УРОЖАЙ ДИСТРИБЬЮШН", код 43144472</t>
  </si>
  <si>
    <t>хліб-1500 кг</t>
  </si>
  <si>
    <t>Закупівля без використання електронної системи                  UA-2021-01-14-001984-a</t>
  </si>
  <si>
    <t>Розподіл електричної енергії ((код ДК 021:2015 – 65310000-9), послуги із забезпечення перетікань реактивної електричної енергії)</t>
  </si>
  <si>
    <t>дог.№ 1113 від 14.01.2021 р.</t>
  </si>
  <si>
    <t>АТ "ДТЕК ДОНЕЦЬКІ ЕЛЕКТРОМЕРЕЖІ", код 00131268</t>
  </si>
  <si>
    <t>429520           квар·год</t>
  </si>
  <si>
    <t>Закупівля без використання електронної системи                UA-2021-01-12-002925-a</t>
  </si>
  <si>
    <t>Охоронні послуги за кодом ДК 021:2015 - 79710000-4, (Надання поліцейських послуг з охорони приміщень за допомогою систем охоронної сигналізації код ДК 021:2015 - 79711000-1)</t>
  </si>
  <si>
    <t>дог.№2507/Кр від 12.01.2021 р</t>
  </si>
  <si>
    <t>Закупівля без використання електронної системи                          UA-2021-01-12-002633-a</t>
  </si>
  <si>
    <t>Послуги лікувальних закладів та супутні послуги за кодом за ДК 021:2015: 85110000-3, (Послуги зі збереження трупів, проведення розтинів трупів, гістологічних досліджень біобсійного, операційного, секційного матеріалів код ДК 021:2015 – 85111800-8)</t>
  </si>
  <si>
    <t>дог.№ 6-21/у від 12.01.2021 р.</t>
  </si>
  <si>
    <t>КНП "МІСЬКА ЛІКАРНЯ №1" КМР, код 01990826</t>
  </si>
  <si>
    <t>Закупівля без використання електронної системи                       UA-2021-01-11-001273-a</t>
  </si>
  <si>
    <t>Послуги телефонного зв'язку та передачі даних за кодом ДК 021:2015 - 64210000-1, (Телекомунікаційні послуги, послуги доступу до мережі інтернет, послуги обслуговування радіоточок)</t>
  </si>
  <si>
    <t>дог.№ 64-67 від 11.01.2021 р.</t>
  </si>
  <si>
    <t>ПАТ "УКРТЕЛЕКОМ" Дніпропетровська філія ПАТ «Укртелеком», код 21560766</t>
  </si>
  <si>
    <t>Закупівля без використання електронної системи                    UA-2021-01-11-000970-a</t>
  </si>
  <si>
    <t>Послуги у сфері охорони здоров’я різні за кодом ДК 021:2015 – 85140000-2 (Послуги по проведенню бактеріологічних досліджень код ДК 021:2015 – 85145000-7)</t>
  </si>
  <si>
    <t>дог.№ 1 від 11.01.2021 р.</t>
  </si>
  <si>
    <t>ДУ «ДОЛЦ МОЗУ» Краматорська міська філія ДУ ДОЛЦ МОЗУ, код 38531914</t>
  </si>
  <si>
    <t>1послуга</t>
  </si>
  <si>
    <t>Закупівля без використання електронної системи                       UA-2021-01-06-000996-b</t>
  </si>
  <si>
    <t>Послуги провайдерів за кодом ДК 021:2015 – 72410000-7, (Послуги зв’язку в комп’ютерних мережах (Інтернет-послуги) код ДК 021:2015 - 72411000-4)</t>
  </si>
  <si>
    <t>дог.№ 1 від 06.01.2021 р.</t>
  </si>
  <si>
    <t>ТОВ "ІНТЕРНЕТ СХІД ГРУП", код 37944317</t>
  </si>
  <si>
    <t>Закупівля без використання електронної системи                             UA-2021-01-06-000655-b</t>
  </si>
  <si>
    <t>Послуги з технічного обслуговування ліфтів за кодом по ДК:021:2015 – 50750000-7 (Послуги з технічного обслуговування ліфтів</t>
  </si>
  <si>
    <t>дог.№ 929/21 від 27.01.2021 р.</t>
  </si>
  <si>
    <t>ТОВ "ДОНЕЦЬК ЛІФТ", код 38033582</t>
  </si>
  <si>
    <t>Закупівля без використання електронної системи                     UA-2021-01-28-001925-b</t>
  </si>
  <si>
    <t>Утилізація сміття та поводження зі сміттям ((код ДК 021:2015 - 90510000-5), надання комунальних послуг з поводження з твердими побутовими відходами)</t>
  </si>
  <si>
    <t>дог.№ 101 від 06.01.2021 р.</t>
  </si>
  <si>
    <t>КАТП 052810, код 05448946</t>
  </si>
  <si>
    <t>КНП"Стоматологічна поліклініка №1"КМР 03099068</t>
  </si>
  <si>
    <t>13.01.2021 0cba9744abe14a50a85b29b2f4d3834b закінчена</t>
  </si>
  <si>
    <t>09320000-8 постачаня теплової енергії</t>
  </si>
  <si>
    <t>19.01.2021 №2157</t>
  </si>
  <si>
    <t xml:space="preserve">34657789 ТОВ"Краматоськтеплоенерго" </t>
  </si>
  <si>
    <t>70,57ГКал</t>
  </si>
  <si>
    <t>№702 19.01.2021</t>
  </si>
  <si>
    <t>00131133 КВП"Крамторська тепломережа"</t>
  </si>
  <si>
    <t>5ГКал</t>
  </si>
  <si>
    <t>07.12.2020 d403b30d099547cabe47fe0a10913ba0 закінчена</t>
  </si>
  <si>
    <t>09310000-5 електрична енергія</t>
  </si>
  <si>
    <t>№702 15.01.2021</t>
  </si>
  <si>
    <t>ТОВ"Донецькі енергетичні послуги" 42086719</t>
  </si>
  <si>
    <t>108000кВТ</t>
  </si>
  <si>
    <t>06.01.2021  9575bedd6a724f799beb08974553736c закінчена</t>
  </si>
  <si>
    <t>09120000-6 газове паливо</t>
  </si>
  <si>
    <t>К-ПГ-С/20-01/043 06.01.2021</t>
  </si>
  <si>
    <t>ТОВ"Ю.КОМОДІТІЗ" 42601505</t>
  </si>
  <si>
    <t>1200куб.м.</t>
  </si>
  <si>
    <t xml:space="preserve">22.01.2021 d561694d93124841824f8b444bad6aa5 закінчена </t>
  </si>
  <si>
    <t> 64210000-1 Телефонные услуги и услуги по передаче данных</t>
  </si>
  <si>
    <t>64-236 22.01.2021</t>
  </si>
  <si>
    <t>21560766 ПАТ"Укртелеком"</t>
  </si>
  <si>
    <t xml:space="preserve">22.01.2021 ea68466b4cb1487a81ccf91df75ea601 закінчена </t>
  </si>
  <si>
    <t xml:space="preserve">50320000-4 послуги з ремонту і тех.обслуг.комп.і периферійного устаткув. </t>
  </si>
  <si>
    <t>БМЛ-01 22.01.2021</t>
  </si>
  <si>
    <t>3104002150                           ФОП"Бриж М.Л"</t>
  </si>
  <si>
    <t>26.01.2021 d25c6bfd8e634c3cb3b74eba7fd2f25e закінчена</t>
  </si>
  <si>
    <t xml:space="preserve">71900000-7 лабораторні послуги </t>
  </si>
  <si>
    <t>У-05-2021 26.01.2021</t>
  </si>
  <si>
    <t>02070789  ДДМА</t>
  </si>
  <si>
    <t>29.01.2021c88b1de6c0264b9bb7a4ff93b7aff232 закінчена</t>
  </si>
  <si>
    <t>66110000-4 банківські послуги</t>
  </si>
  <si>
    <t>КТР2000016 29.01.2021</t>
  </si>
  <si>
    <t xml:space="preserve">14360570 АТ КБ "ПРИВАТБАНК" </t>
  </si>
  <si>
    <t xml:space="preserve">20.01.2021 c527bb065a0b479781c948328b90fafd заінчена </t>
  </si>
  <si>
    <t xml:space="preserve">41110000-3 Вода питна </t>
  </si>
  <si>
    <t>1405.   20.01.2021</t>
  </si>
  <si>
    <t>05524251 КВП"Краматорський водоканал"</t>
  </si>
  <si>
    <t>20,01,2021 9077abcb395e449e90fd767c157d9f4f закінчена</t>
  </si>
  <si>
    <t>90430000-0 водовідведення</t>
  </si>
  <si>
    <t>1405/2 20.01.2021</t>
  </si>
  <si>
    <t>КНП "Стоматологічна поліклініка № 2" КМР</t>
  </si>
  <si>
    <t>UA-2021-01-19-004385-a</t>
  </si>
  <si>
    <t>Розподіл води</t>
  </si>
  <si>
    <t>№542 від 19.01.2021</t>
  </si>
  <si>
    <t>КОМУНАЛЬНЕ ВИРОБНИЧЕ ПІДПРИЄМСТВО "КРАМАТОРСЬКИЙ ВОДОКАНАЛ", 05524251</t>
  </si>
  <si>
    <t>782 м3</t>
  </si>
  <si>
    <t>UA-2021-01-22-004971-b</t>
  </si>
  <si>
    <t>Послуги, пов’язані з програмним забезпеченням</t>
  </si>
  <si>
    <t>№2021-06 від 22,01.2021</t>
  </si>
  <si>
    <t>ТОВАРИСТВО З ОБМЕЖЕНОЮ ВІДПОВІДАЛЬНІСТЮ "АРЕАЛ ДЕВЕЛОПМЕНТ", 43084906</t>
  </si>
  <si>
    <t>UA-2021-01-26-007716-b</t>
  </si>
  <si>
    <t>Медичні матеріали</t>
  </si>
  <si>
    <t>№5 від 26.01.2021р</t>
  </si>
  <si>
    <t>ШМІДТ ЄВГЕН ОЛЕКСАНДРОВИЧ,  2945012636</t>
  </si>
  <si>
    <t>9 шт.</t>
  </si>
  <si>
    <t>UA-2020-12-14-005689-c</t>
  </si>
  <si>
    <t>Електрична енергія</t>
  </si>
  <si>
    <t>№55 від 12.01.2021р</t>
  </si>
  <si>
    <t>ТОВАРИСТВО З ОБМЕЖЕНОЮ ВІДПОВІДАЛЬНІСТЮ "ДОНЕЦЬКІ ЕНЕРГЕТИЧНІ ПОСЛУГИ", 42086719</t>
  </si>
  <si>
    <t>33879 кВат*год</t>
  </si>
  <si>
    <t>UA-2020-12-24-003718-c </t>
  </si>
  <si>
    <t>Пара, гаряча вода та пов’язана продукція</t>
  </si>
  <si>
    <t>№148 від 06.01.2021</t>
  </si>
  <si>
    <t>ОБЛАСНЕ КОМУНАЛЬНЕ ПІДПРИЄМСТВО "ДОНЕЦЬКТЕПЛОКОМУНЕНЕРГО", 03337119</t>
  </si>
  <si>
    <t>35,376 Гкал</t>
  </si>
  <si>
    <t>КНП "ЦПМСД № 1" КМР / 37944301</t>
  </si>
  <si>
    <t>UA-2021-01-27-002447-a / Завершена</t>
  </si>
  <si>
    <t>50710000-5 - "Послуги з ремонту і технічного обслуговування електричного і механічного устаткування будівель"(амбулаторія № 2 вул. Дніпровська, буд.17)</t>
  </si>
  <si>
    <t>2ц1/2021
Дата підписання 01.01.2021</t>
  </si>
  <si>
    <t>Товариство з обмеженою відповідальністю "Укрпожсервіс"  
Код в ЄДРПОУ / ІПН 30983192</t>
  </si>
  <si>
    <t>UA-2021-01-27-002297-a / Завершена</t>
  </si>
  <si>
    <t>65110000-7 - "Розподіл води" (водовідведення)</t>
  </si>
  <si>
    <t>4106/2
Дата підписання 27.01.2021</t>
  </si>
  <si>
    <t>КОМУНАЛЬНЕ ВИРОБНИЧЕ ПІДПРИЄМСТВО "КРАМАТОРСЬКИЙ ВОДОКАНАЛ"  
Код в ЄДРПОУ / ІПН 05524251</t>
  </si>
  <si>
    <t>4184 м. куб.</t>
  </si>
  <si>
    <t>UA-2021-01-27-007656-b / Завершена</t>
  </si>
  <si>
    <t>65110000-7 - "Розподіл води" (водопостачання)</t>
  </si>
  <si>
    <t>4106
Дата підписання 27.01.2021</t>
  </si>
  <si>
    <t>4690 м. куб.</t>
  </si>
  <si>
    <t>UA-2021-01-27-001507-a / Подання пропозицій</t>
  </si>
  <si>
    <t>ДК 021:2015 - 33600000-6 - Фармацевтична продукція (медикаменти)</t>
  </si>
  <si>
    <t>11182 од.</t>
  </si>
  <si>
    <t>UA-2021-01-27-001334-b / Закупівля не відбулась</t>
  </si>
  <si>
    <t>ДК 021:2015 - 50110000-9 - Послуги з ремонту і технічного обслуговування мототранспортних засобів і супутнього обладнання</t>
  </si>
  <si>
    <t>14 шт.</t>
  </si>
  <si>
    <t>UA-2021-01-25-005805-b / Кваліфікація переможця</t>
  </si>
  <si>
    <t>ДК 021:2015 - 33760000-5 - Туалетний папір, носові хустинки, рушники для рук і серветки</t>
  </si>
  <si>
    <t>4000 уп.</t>
  </si>
  <si>
    <t>UA-2021-01-16-000336-c / Закупівля не відбулась</t>
  </si>
  <si>
    <t>ДК 021:2015 код 50110000-9 - Послуги з ремонту і технічного обслуговування мототранспортних засобів і супутнього обладнання</t>
  </si>
  <si>
    <t>КНП "ЦПМСД № 2" КМР ЄДРПОУ 37944296</t>
  </si>
  <si>
    <t>UA-2021-01-15-000712-a</t>
  </si>
  <si>
    <t>Послуги у сфері охорони здоров’я різні(85140000-2)</t>
  </si>
  <si>
    <t>14.01.2021 № 2</t>
  </si>
  <si>
    <t>ТОВ "Фармацевтична компанія "ЗДРАВИЦА"</t>
  </si>
  <si>
    <t>UA-2021-01-15-00855-а</t>
  </si>
  <si>
    <t>14.01.2021 № 3(П)</t>
  </si>
  <si>
    <t>ДКП "Фармація"</t>
  </si>
  <si>
    <t>UA-2020-12-08-001350-а</t>
  </si>
  <si>
    <t>електрична енергія (0931000-5)</t>
  </si>
  <si>
    <t>ТОВ"ДОНЕЦЬКІ ЕНЕРГЕТИЧНІ ПОСЛУГИ"</t>
  </si>
  <si>
    <t>UA-2021-01-20-000664-с</t>
  </si>
  <si>
    <t>послуги з ремонтуі технічного обслуговування мототранспортних засобів і супутнього обладнання(50110000-9)</t>
  </si>
  <si>
    <t>ФОП Землянський В.В.</t>
  </si>
  <si>
    <t>UA-2021-01-21-005919-b</t>
  </si>
  <si>
    <t>послуги лікувальних закладів та супутні послуги(85110000-3)</t>
  </si>
  <si>
    <t>КНП "Обласний клінічний шкірно-венерологічний диспансер м. Краматорськ"</t>
  </si>
  <si>
    <t>UA-2021-01-13-002782-а</t>
  </si>
  <si>
    <t>пара, гаряча вода та повязана продукція (09320000-8)</t>
  </si>
  <si>
    <t>25.01.2021 № 2165</t>
  </si>
  <si>
    <t>ТОВ"Краматорськтеплоенерго"</t>
  </si>
  <si>
    <t>100ГКал</t>
  </si>
  <si>
    <t xml:space="preserve">UA-2021-01-13-002782-а </t>
  </si>
  <si>
    <t>25.01.2021 № 2164</t>
  </si>
  <si>
    <t>ТОВ "Краматорськтеплоенерго"</t>
  </si>
  <si>
    <t>634 Гкал</t>
  </si>
  <si>
    <t xml:space="preserve">UA-2021-01-29-002063-с </t>
  </si>
  <si>
    <t>КНП "Дитяче теріторіальне медичне обєднання" КМР</t>
  </si>
  <si>
    <t xml:space="preserve">UA-2021-01-29-001698-с </t>
  </si>
  <si>
    <t>послуги з відведення стічних вод (90430000-0)</t>
  </si>
  <si>
    <t>29.01.2021 №4107/1</t>
  </si>
  <si>
    <t>КВП "КРАМАТОРСЬКИЙ ВОДОКАНАЛ"</t>
  </si>
  <si>
    <t>3819 м.куб</t>
  </si>
  <si>
    <t xml:space="preserve">UA-2021-01-29-008293-b </t>
  </si>
  <si>
    <t>розподіл води(65110000-7)</t>
  </si>
  <si>
    <t>29.01.2021 № 4107</t>
  </si>
  <si>
    <t>UA-2021-01-26-003014-с</t>
  </si>
  <si>
    <t>Послуги провайдеров (72410000-4)</t>
  </si>
  <si>
    <t>26.01.2021 № 34/21</t>
  </si>
  <si>
    <t>ТОВ "САТЕЛІТ НЕТ СЕРВІС"</t>
  </si>
  <si>
    <t>UA-2021-01-19-001792-c</t>
  </si>
  <si>
    <t>послуги повязані з програмним забезпеченням(72260000-5)</t>
  </si>
  <si>
    <t>19.01.2021 № 450671</t>
  </si>
  <si>
    <t>ТОВ "ЛІГА ЗАКОН 1"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</si>
  <si>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</si>
  <si>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UA-2021-01-15-005009-а</t>
  </si>
  <si>
    <t>послуги з санітарно-гігієнічної обробкиприміщень(90920000-2)</t>
  </si>
  <si>
    <t>15.01.2021 № 5-21/у</t>
  </si>
  <si>
    <t>КНП "Міська лікарня № 1" КМР</t>
  </si>
  <si>
    <t>UA-2021-01-19-002017-с</t>
  </si>
  <si>
    <t>охороні послуги(79710000-4)</t>
  </si>
  <si>
    <t>19.01.2021 № 2522/Кр</t>
  </si>
  <si>
    <t xml:space="preserve">Маріупольський міжрайонний відділ Управління поліції охорони в Донецькій області </t>
  </si>
  <si>
    <t>ВОЗ КМР, 26154752</t>
  </si>
  <si>
    <t>UA-2021-01-26-004884-b</t>
  </si>
  <si>
    <t>придбання палива бензин в талонах А-92, 09130000-9 Нафта і дистиляти</t>
  </si>
  <si>
    <t>21.01.2021, 12-2021</t>
  </si>
  <si>
    <t>ПРИВАТНЕ МАЛЕ ВИРОБНИЧО-ВПРОВАДЖУВАЛЬНЕ ПІДПРИЄМСТВО "ПРОТЕХ"</t>
  </si>
  <si>
    <t>Відділ комунальних ресурсів та самоврядного контролю Краматорської міської ради, 40480843</t>
  </si>
  <si>
    <t>28.01.2020 року                              UA-2021-01-29-001504-a завершена</t>
  </si>
  <si>
    <t xml:space="preserve">Оплата теплопостачання ;    ДК 021:2015: 09320000-8 - Пара, гаряча вода та пов’язана продукція; CPV: 09320000-8 </t>
  </si>
  <si>
    <t>29.01.2020 р.   № 2179</t>
  </si>
  <si>
    <t xml:space="preserve"> ТОВ "Краматорськтеплоенерго"; ЄДРПОУ  34657789</t>
  </si>
  <si>
    <t>29.01.2020 року                                UA-2021-01-29-000598-a завершена</t>
  </si>
  <si>
    <t xml:space="preserve">Утримання у чистоті приміщення ;    ДК 021:2015: 90910000-9 - Послуги з прибирання; CPV: 90910000-9 </t>
  </si>
  <si>
    <t>29.01.2020 р.   № 29/01-21</t>
  </si>
  <si>
    <t xml:space="preserve"> Комунальне підприємство "Міст"; ЄДРПОУ 30073882</t>
  </si>
  <si>
    <t>Управління реєстраційних повноважень та ведення реєстру територіальної громади Краматорської міської ради 40342628</t>
  </si>
  <si>
    <t>16.01.2021    UA-2021-01-18-000307-a, укладений</t>
  </si>
  <si>
    <t>Послуги телефонного зв'язку та передачі даних   (ДК 021:2015-64210000-1- Послуги телефонного зв'язку та передачі даних)</t>
  </si>
  <si>
    <t>16.01.2021  №64-908169</t>
  </si>
  <si>
    <t>Публічне акціонерне товариство "Укртелеком" , ЄДРПОУ  21560766</t>
  </si>
  <si>
    <t>18.01.2021    UA-2021-01-18-000782-a, укладений</t>
  </si>
  <si>
    <t>Утилізація сміття та проводження зі сміттям (ДК 021:2015:90510000-5: Утилізація/видалення
сміття та поводження зі сміттям )</t>
  </si>
  <si>
    <t>18.01.2021 №2430/21</t>
  </si>
  <si>
    <t>Комунальне автотранспортне підприємство 052810, ЄДРПОУ  05448946</t>
  </si>
  <si>
    <t>18.01.2021    UA-2021-01-18-004927-a</t>
  </si>
  <si>
    <t>Централізоване водопостачання               (ДК 021:2015:65110000-7: Розподіл води)</t>
  </si>
  <si>
    <t>18.01.2021,   №4156</t>
  </si>
  <si>
    <t>Комунальне виробниче підприємство "Краматорський водоканал", ЄДРПОУ 05524251</t>
  </si>
  <si>
    <t>109 м3</t>
  </si>
  <si>
    <t>18.01.2021    UA-2021-01-18-005482-a</t>
  </si>
  <si>
    <t>Централізоване водовідведення                (ДК 021:2015:65110000-7: Розподіл води)</t>
  </si>
  <si>
    <t>18.01.2021  №4156/2</t>
  </si>
  <si>
    <t>21.01.2021    UA-2021-01-21-007755-b</t>
  </si>
  <si>
    <t>Охоронні послуги           (ДК 021:2015:79710000-4: Охоронні послуги)</t>
  </si>
  <si>
    <t>21.01.2021 №2533/Кр</t>
  </si>
  <si>
    <t>Маріупольській міжрайонний відділ Управління поліції охорони в Донецькій області, ЄДРПОУ   40109084</t>
  </si>
  <si>
    <t>21.01.2021       UA-2021-01-21-006384-b</t>
  </si>
  <si>
    <t>Періодичні видання         (ДК 021:2015:22210000-5: Газети)</t>
  </si>
  <si>
    <t>21.01.2021 № 01/01-2021</t>
  </si>
  <si>
    <t>Товариство з обмеженою відповідальністю "Видавнича група АС"</t>
  </si>
  <si>
    <t>3 штуки</t>
  </si>
  <si>
    <t>26.01.2021     UA-2021-01-26-005647-b завершена</t>
  </si>
  <si>
    <t xml:space="preserve">Теплопостачання            (ДК 021:2015:09320000-8: Пара, гаряча вода та
пов’язана продукція)  </t>
  </si>
  <si>
    <t>26.01.2021№2167</t>
  </si>
  <si>
    <t>Товариство з обмеженою відповідальністю "Краматорськтеплоенерго"</t>
  </si>
  <si>
    <t>69.161 гігакалорія</t>
  </si>
  <si>
    <t>26.01.2021    UA-2021-01-26-009856-b</t>
  </si>
  <si>
    <t>Інтернет                             (ДК 021:2015:72720000-3: Послуги у сфері
глобальних мереж)</t>
  </si>
  <si>
    <t>26.01.2021 №02/01-2021</t>
  </si>
  <si>
    <t>Товариство з обмеженою відповідальністю "Інтернет Схід Груп"</t>
  </si>
  <si>
    <t>29.01.2021    UA-2021-01-29-008485-b</t>
  </si>
  <si>
    <t>Послуги з обробки даних        (ДК 021:2015:72310000-1: Послуги з обробки даних)</t>
  </si>
  <si>
    <t>29.01.2021    №03/01-2021</t>
  </si>
  <si>
    <t>Державне підприємство "Національні інформаційні системи</t>
  </si>
  <si>
    <t>8 послуг</t>
  </si>
  <si>
    <t>01.02.2021     UA-2021-02-01-002690-a</t>
  </si>
  <si>
    <t>Послуги з юридичної консультації та правового
інформування                  (ДК 021:2015:79140000-7: Послуги з юридичної
консультації та правового інформування)</t>
  </si>
  <si>
    <t>01.02.2021 №01/02-2021</t>
  </si>
  <si>
    <t>Товариство з обмеженою відповідальністю "Науково-експертний інститут у сфері права "Правник"</t>
  </si>
  <si>
    <t>3 послуги</t>
  </si>
  <si>
    <t xml:space="preserve">33407775 Управління з питань цівільного захисту </t>
  </si>
  <si>
    <t>28.01.2021, cb255e76482146bebbd18ff7391961b7,           UA-2021-28-007105-c</t>
  </si>
  <si>
    <t>Послуги з техничного обслуговування апаратури та инших техничних засобів оповіщення і зязку цивільного захисту 50330000-7 Послуги з техничного обслуговування телекомунікаційного обладненя</t>
  </si>
  <si>
    <t>_</t>
  </si>
  <si>
    <t>Фінансове управління Краматорської міської ради 02312948</t>
  </si>
  <si>
    <t>UA-2021-01-25-002644-b завершена</t>
  </si>
  <si>
    <t>Телекомунікаційні послуги</t>
  </si>
  <si>
    <t>20.01.2021 № 64-10</t>
  </si>
  <si>
    <t>ПАТ "УКРТЕЛЕКОМ" 21560766</t>
  </si>
  <si>
    <t>UA-2021-01-25-002902-b завершена</t>
  </si>
  <si>
    <t>Заправлення й ремонт картриджів, поточний ремонт принтерів, копіювально - множної та офісної техніки</t>
  </si>
  <si>
    <t>25.01.2021№1</t>
  </si>
  <si>
    <t>ФОП Лінник Ю.П. 2219512753</t>
  </si>
  <si>
    <t>Служба у справах дітей 
36082051</t>
  </si>
  <si>
    <t xml:space="preserve">Дата створення : 15.01.21
ID: UA-2021-01-15-001762-c
Завершена
</t>
  </si>
  <si>
    <t>ДК 021:2015: 79710000-4 Охоронні послуги</t>
  </si>
  <si>
    <t>14.01.2021
№18/18</t>
  </si>
  <si>
    <t>ПП "СБ "ТИТАН"
ЄДРПОУ 34722585</t>
  </si>
  <si>
    <t xml:space="preserve">  Дата створення : 15.01.21
    ID: UA-2021-01-15-001513-c
  Завершена</t>
  </si>
  <si>
    <t>ДК 021:2015: 48440000-4 Пакети програмного забезпечення для фінансового аналізу та бухгалтерського обліку</t>
  </si>
  <si>
    <t>14.01.2021
№01-21</t>
  </si>
  <si>
    <t>ПП "ІННПРЕС"
ЄДРПОУ 41683236</t>
  </si>
  <si>
    <t xml:space="preserve">  Дата створення : 18.01.21
    ID: UA-2021-01-18-000920-c
  Завершена</t>
  </si>
  <si>
    <t>ДК 021:2015: 60140000-1 Нерегулярні пасажирські перевезення</t>
  </si>
  <si>
    <t>14.01.2021
№1/21</t>
  </si>
  <si>
    <t>ПрАТ «Краматорське АТП-11410»
ЄДРПОУ 03113905</t>
  </si>
  <si>
    <t xml:space="preserve"> Дата створення : 22.01.21
    ID: UA-2021-01-22-002288-c
   Завершена</t>
  </si>
  <si>
    <t>ДК 021:2015:90910000-9
Послуги з прибирання</t>
  </si>
  <si>
    <t>19.01.2021
№02/21</t>
  </si>
  <si>
    <t>ТОВ "Управляюча компанія "Ладіс"
ЄДРПОУ 4087929</t>
  </si>
  <si>
    <t xml:space="preserve">  Дата створення : 25.01.21
    ID: UA-2021-01-25-003876-c
  Завершена</t>
  </si>
  <si>
    <t>25.01.2021
№6-Д</t>
  </si>
  <si>
    <t>ФОП Кошевий Ю.В.
ЄДРПОУ 2650411094</t>
  </si>
  <si>
    <t>Дата створення : 15.01.21
    ID: UA-2021-01-15-001792-c
    Завершена</t>
  </si>
  <si>
    <t xml:space="preserve">ДК 021:2015: 09310000-5 Електрична енергія </t>
  </si>
  <si>
    <t>14.01.2021
№1884</t>
  </si>
  <si>
    <t>ТОВ "Донецькі енергетичні послуги"
ЄДРПОУ 42086719</t>
  </si>
  <si>
    <t xml:space="preserve">  Дата створення : 21.01.21
    ID: UA-2021-01-21-000629-c
 Завершена</t>
  </si>
  <si>
    <t xml:space="preserve">ДК 021:2015: 09320000-8 Пара, гаряча вода та пов’язана продукція </t>
  </si>
  <si>
    <t>21.01.2021
№2161</t>
  </si>
  <si>
    <t>ТОВ "Краматорськтеплоенерго"
ЄДРПОУ 34627789</t>
  </si>
  <si>
    <t>Краматорський міський центр соціальних служб для сім’ї, дітей та молоді, 23027243</t>
  </si>
  <si>
    <t xml:space="preserve"> 20.01.2021,   ID: UA-2021-01-20-008118-b, завершена</t>
  </si>
  <si>
    <t>Послуги з утримання будинку та прибудинкової території,                 90910000-9 Послуги з прибирання</t>
  </si>
  <si>
    <t>18.01.2021, № 02/21</t>
  </si>
  <si>
    <t>ТОВ "УК "ЛАДІС",  40872929</t>
  </si>
  <si>
    <t>20.01.2021,  UA-2021-01-20-008100-b</t>
  </si>
  <si>
    <t xml:space="preserve">охорона об'єкту за допомогою системи охоронної сигналізації за адресою вул. Двірцева, буд. 27, м. Краматорськ Донецької обл.,  79710000-4 Охоронні послуги  </t>
  </si>
  <si>
    <t>18.01.2021, № 01-13</t>
  </si>
  <si>
    <t>ПП "СБ "ТИТАН"</t>
  </si>
  <si>
    <t>20.01.2021,   UA-2021-01-20-006870-b</t>
  </si>
  <si>
    <t xml:space="preserve">постачання теплової енергії в гарячій воді для опалення, плата за абонентське обслуговування , 09320000-8 Пара, гаряча вода та пов’язана продукція </t>
  </si>
  <si>
    <t>18.01.2021, № 2152</t>
  </si>
  <si>
    <t>20,76 Гкал</t>
  </si>
  <si>
    <t>ЦСПРД ССД Краматорської міської ради, 25987450</t>
  </si>
  <si>
    <t>14.01.2021,        UA-2021-01-14-001542-a, Завершено</t>
  </si>
  <si>
    <t xml:space="preserve">ДК 021:2015 –65310000-9 Розподіл електричної енергії </t>
  </si>
  <si>
    <t>14.01.2021 №2072</t>
  </si>
  <si>
    <t>АКЦІОНЕРНЕ ТОВАРИСТВО "ДТЕК ДОНЕЦЬКІ ЕЛЕКТРОМЕРЕЖІ", 00131268</t>
  </si>
  <si>
    <t>38740 кВт*год</t>
  </si>
  <si>
    <t>18.01.2021,    UA-2021-01-18-000005-a, Завершено</t>
  </si>
  <si>
    <t>ДК 021:2015 – 15810000-9 Хлібопродукти, свіжовипечені хлібобулочні та кондитерські вироби</t>
  </si>
  <si>
    <t>14.01.2021 №1</t>
  </si>
  <si>
    <t>ТОВАРИСТВО З ОБМЕЖЕНОЮ ВІДПОВІДАЛЬНІСТЮ "УРОЖАЙ ДИСТРИБЬЮШН", 43144472</t>
  </si>
  <si>
    <t>2271,30 кг</t>
  </si>
  <si>
    <t>20.01.2021, UA-2021-01-20-002210-b, Завершено</t>
  </si>
  <si>
    <t>ДК 021:2015 «Єдиний закупівельний словник» - 09320000-8 Пара, гаряча вода та пов’язана продукція (послуги централізованого опалення).</t>
  </si>
  <si>
    <t>26.01.2021 №2166</t>
  </si>
  <si>
    <t>Товариство з обмеженою відповідальністю "Краматорськтеплоенерго", 34657789</t>
  </si>
  <si>
    <t>201,36545 ГКал</t>
  </si>
  <si>
    <t>20.01.2021, UA-2021-01-20-005695-b, Завершено</t>
  </si>
  <si>
    <t>ДК 021:2015 – 65110000-7 Розподіл води</t>
  </si>
  <si>
    <t>20.01.2021 №1728</t>
  </si>
  <si>
    <r>
      <rPr>
        <sz val="10"/>
        <rFont val="Times New Roman"/>
        <charset val="204"/>
      </rPr>
      <t>1511 м</t>
    </r>
    <r>
      <rPr>
        <sz val="10"/>
        <rFont val="Times New Roman"/>
        <charset val="204"/>
      </rPr>
      <t>³</t>
    </r>
  </si>
  <si>
    <t>20.01.2021,  UA-2021-01-20-005761-b, Завершено</t>
  </si>
  <si>
    <t>ДК 021:2015 –90430000-0 Послуги з відведення стічних вод</t>
  </si>
  <si>
    <t>20.01.2021 №1728/2</t>
  </si>
  <si>
    <t>25.01.2021, UA-2021-01-25-007286-b, Завершено</t>
  </si>
  <si>
    <t>ДК 021:2015 – 03210000-6 Зернові культури та картопля</t>
  </si>
  <si>
    <t>25.01.2021 №2</t>
  </si>
  <si>
    <t>Фізична особа -  підприємець Садиков Казанфар Алімамедович, 2445509219</t>
  </si>
  <si>
    <t>2240 кг</t>
  </si>
  <si>
    <t>25.01.2021, UA-2021-01-25-007531-b, Завершено</t>
  </si>
  <si>
    <t>ДК 021:2015 – 15130000-8 М’ясопродукти</t>
  </si>
  <si>
    <t>25.01.2021 №3</t>
  </si>
  <si>
    <t>232 кг</t>
  </si>
  <si>
    <t>25.01.2021, UA-2021-01-25-007935-b, Завершено</t>
  </si>
  <si>
    <t>ДК 021:2015 – 03220000-9 Овочі, фрукти та горіхи</t>
  </si>
  <si>
    <t>25.01.2021 №4</t>
  </si>
  <si>
    <t>Фізична особа -  підприємець Родіна Надія Леонідівна, 2727209841</t>
  </si>
  <si>
    <t>2668 кг</t>
  </si>
  <si>
    <t>25.01.2021, UA-2021-01-25-008301-b,Завершено</t>
  </si>
  <si>
    <t>ДК 021:2015 –15330000-0 Оброблені фрукти та овочі</t>
  </si>
  <si>
    <t>25.01.2021 №5</t>
  </si>
  <si>
    <t>420,9 кг</t>
  </si>
  <si>
    <t>25.01.2021, UA-2021-01-25-008579-b, Завершено</t>
  </si>
  <si>
    <t>ДК 021:2015 –15610000-7 Продукція борошномельно-круп'яної промисловості</t>
  </si>
  <si>
    <t>25.01.2021 №6</t>
  </si>
  <si>
    <t>611,50 кг</t>
  </si>
  <si>
    <t>25.01.2021, UA-2021-01-25-009140-b, Завершено</t>
  </si>
  <si>
    <t>ДК 021:2015 – 15220000-6 Риба, рибне філе та інше м’ясо риби морожені</t>
  </si>
  <si>
    <t>25.01.2021 №10</t>
  </si>
  <si>
    <t>Фізична особа -  підприємець Спесівцев Олександр Юрійович, 2379216774</t>
  </si>
  <si>
    <t>593 кг</t>
  </si>
  <si>
    <t>27.01.2021, UA-2021-01-27-000444-b, Період уточнень</t>
  </si>
  <si>
    <t>Яловичина (вирізка) вищого гатунку (заморожена); курятина (тушка) (заморожена); печінка яловича (заморожена) (код за ДК 021:2015 - 15110000-2 – м’ясо)</t>
  </si>
  <si>
    <t>27.01.2021, UA-2021-01-27-001074-b, Період уточнень</t>
  </si>
  <si>
    <t>ДК 021:2015: - 15530000-2 Вершкове масло (Масло вершкове з вмістом молочного жиру не меншим ніж 72,5 %)</t>
  </si>
  <si>
    <t>29.01.2021, UA-2021-01-29-004730-b, Завершено</t>
  </si>
  <si>
    <t xml:space="preserve">ДК 021:2015 –  50410000-2 Послуги з ремонту і технічного обслуговування вимірювальних, випробувальних і контрольних приладів  </t>
  </si>
  <si>
    <t>28.01.2021 №К1262</t>
  </si>
  <si>
    <t>Товариство з обмеженою відповідальністю "Пожежне спостереження - Донецьк", 31128723</t>
  </si>
  <si>
    <t>12 посуг</t>
  </si>
  <si>
    <t>Териоріальний центр соціального обслуговування (надання соціальних послуг) Краматорської міської ради ЄДРПОУ 25600706</t>
  </si>
  <si>
    <t>21.01.2021                                UA-2021-01-21-001879-b Завершено</t>
  </si>
  <si>
    <t>Електрична енергія     ДК 021:2015: 09310000-5 Електрична енергія</t>
  </si>
  <si>
    <t>№ 776 від 18.01.2021</t>
  </si>
  <si>
    <t>ТОВ "Донецькі енергетичні послуги"      ЄДРПОУ 42086719</t>
  </si>
  <si>
    <t>12500 кВт</t>
  </si>
  <si>
    <t xml:space="preserve"> Дитячо-юнацька спортивна школа Краматорської міської ради   код ЄДРПОУ 36693876                                     </t>
  </si>
  <si>
    <t>18.01.2021       UA-2021-01-18-004187-a     Статус -завершена</t>
  </si>
  <si>
    <t>Надання послуг з водопостачання та водовідведення  Код ДК021-2015(CPV):  65100000-4 - Послуги з розподілу води та супутні послуги</t>
  </si>
  <si>
    <t>18.01.2021 Договір № 2003</t>
  </si>
  <si>
    <t>Краматорський водоканал код ЄДРПОУ 05524251</t>
  </si>
  <si>
    <t xml:space="preserve"> Дитячо-юнацька спортивна школа Краматорської міської ради   код ЄДРПОУ 36693877</t>
  </si>
  <si>
    <t>18.01.2021        UA-2021-01-18-002290-b   Статус- завершена</t>
  </si>
  <si>
    <t>18.01.2021 Договір № 2003/2</t>
  </si>
  <si>
    <t>Краматорський водоканал код ЄДРПОУ 05524252</t>
  </si>
  <si>
    <t xml:space="preserve"> Дитячо-юнацька спортивна школа Краматорської міської ради   код ЄДРПОУ 36693878</t>
  </si>
  <si>
    <t>19.01.2021       UA-2021-01-19-000339-c    Статус- завершена</t>
  </si>
  <si>
    <t>Послуги з перевезення сміття                                            Код ДК 021-2015 (CPV): 90500000-2 - Послуги у сфері поводження зі сміттям та відходами</t>
  </si>
  <si>
    <t>18.01.2021 Договір № 603/21</t>
  </si>
  <si>
    <t>Комунальне автотранспортне підприємство                            код ЄДРПОУ  05448946</t>
  </si>
  <si>
    <t xml:space="preserve"> Дитячо-юнацька спортивна школа Краматорської міської ради   код ЄДРПОУ 36693879</t>
  </si>
  <si>
    <t xml:space="preserve">20.01.2021       UA-2021-01-20-001036-a    Статус- завершена </t>
  </si>
  <si>
    <t>Послуги провайдерів(послуги інтернет)                             Код ДК 021-2015 (CPV): 72400000-4 - Інтернет-послуги</t>
  </si>
  <si>
    <t>20.01.2021 Договір №        21/11-19В-1916</t>
  </si>
  <si>
    <t>ТОВ "Сателіт Сервіс"
Код ЄДРПОУ 33270712</t>
  </si>
  <si>
    <t xml:space="preserve"> Дитячо-юнацька спортивна школа Краматорської міської ради   код ЄДРПОУ 36693880</t>
  </si>
  <si>
    <t>20.01.2021              UA-2021-01-20-002847-c        Статус- завршена</t>
  </si>
  <si>
    <t>Експертні послуги
Код ДК 021-2015 (CPV): 71300000-1 - Інженерні послуги</t>
  </si>
  <si>
    <t>20.01.2021 Договір № 20</t>
  </si>
  <si>
    <t>"Центр Економічного Аналізу та Експертизи"
Код ЄДРПОУ 32114901</t>
  </si>
  <si>
    <t xml:space="preserve"> Дитячо-юнацька спортивна школа Краматорської міської ради   код ЄДРПОУ 36693881</t>
  </si>
  <si>
    <t xml:space="preserve">21.01.2021       UA-2021-01-21-000973-b          Статус- завршена </t>
  </si>
  <si>
    <t>Постачання електричної енергії
Код ДК 021-2015 (CPV): 09300000-2 - Електрична, теплова, сонячна та атомна енергія</t>
  </si>
  <si>
    <t>21.01.2021 Договір № 188</t>
  </si>
  <si>
    <t xml:space="preserve"> ТОВ"Донецькі енергетичні послуги"
Код ЄДРПОУ 42086719</t>
  </si>
  <si>
    <t xml:space="preserve"> 4097 кВт*год</t>
  </si>
  <si>
    <t xml:space="preserve"> Дитячо-юнацька спортивна школа №1 Краматорської міської ради   код ЄДРПОУ 39046317</t>
  </si>
  <si>
    <t>27.01.2021 р.                                 UA-2021-0-27-004544-с</t>
  </si>
  <si>
    <t> 72260000-5 - Послуги, пов’язані з програмним забезпеченням</t>
  </si>
  <si>
    <t>№2021-2    20.01.2021</t>
  </si>
  <si>
    <t>ТОВ "Ареал Девелопмент"</t>
  </si>
  <si>
    <t>27.01.2021 г.                                 UA-2021-01-27-007174-b</t>
  </si>
  <si>
    <t> 60100000-9 - Послуги з автомобільних перевезень</t>
  </si>
  <si>
    <t>№ 03-11/01 20.01.2021</t>
  </si>
  <si>
    <t>СПД-ФО Осипа Сергій Миколайович</t>
  </si>
  <si>
    <t>27.01.2021 р.                                UA-2021-01-27-006340-b</t>
  </si>
  <si>
    <t> 90500000-2 - Послуги у сфері поводження зі сміттям та відходами</t>
  </si>
  <si>
    <t>№592/21  20.01.2021</t>
  </si>
  <si>
    <t>Комунальне автотранспортне підприємство 052810</t>
  </si>
  <si>
    <t>27.01.2021 р.                                UA-2021-01-27-002078-b</t>
  </si>
  <si>
    <t> 09300000-2 - Електрична, теплова, сонячна та атомна енергія</t>
  </si>
  <si>
    <t xml:space="preserve">№141  25.01.2021 </t>
  </si>
  <si>
    <t>ТОВ "Донецькі енергетичні послуги"</t>
  </si>
  <si>
    <t>26.01.2021 р.                                UA-2021-01-26-005699-c</t>
  </si>
  <si>
    <t>№2176  25.01.2021</t>
  </si>
  <si>
    <t>25.01.2021 р.                                UA-2021-01-25-007644-b</t>
  </si>
  <si>
    <t> 41100000-0 - Необроблена вода</t>
  </si>
  <si>
    <t>№ 37      20.01.2021</t>
  </si>
  <si>
    <t>Комунальне виробниче підприємство "Краматорський водоканал"</t>
  </si>
  <si>
    <t>25.01.2021 р.                                UA-2021-01-25-001722-a</t>
  </si>
  <si>
    <t>№ 37/2      20.01.2021</t>
  </si>
  <si>
    <t>Комунальне підприємство електромереж зовнішнього освітлення "Міськсвітло"  03342681</t>
  </si>
  <si>
    <t>UA-2021-01-06-002255-b</t>
  </si>
  <si>
    <t>Послуги з телефонного зв'язку та передачі даних для управління системою зовнішнього освітлення м. Краматорськ, послуги з інтернету та телефонного зв'язку за кодом  ДК 021:2015:  64210000-1 Послуги телефонного зв’язку та передачі даних</t>
  </si>
  <si>
    <t xml:space="preserve">  21.01.2021            № 3549744</t>
  </si>
  <si>
    <t xml:space="preserve">ПРИВАТНЕ АКЦІОНЕРНЕ ТОВАРИСТВО "КИЇВСТАР" код ЄДРПОУ 21673832 </t>
  </si>
  <si>
    <t xml:space="preserve">  21.01.2021            № 64-1422</t>
  </si>
  <si>
    <t>ПУБЛІЧНЕ АКЦІОНЕРНЕ ТОВАРИСТВО "УКРТЕЛЕКОМ" код ЄДРПОУ 21560766</t>
  </si>
  <si>
    <t>UA-2021-01-16-001234-a</t>
  </si>
  <si>
    <t>Канцелярські товари за кодом  ДК 021:2015:  30190000-7 Офісне устаткування та приладдя різне</t>
  </si>
  <si>
    <t xml:space="preserve">  21.01.2021            № 03/21-П</t>
  </si>
  <si>
    <t>ПРИВАТНЕ ПІДПРИЄМСТВО "ЛОТЕКС" код ЄДРПОУ 21992158</t>
  </si>
  <si>
    <t>12 комплектів</t>
  </si>
  <si>
    <t>Канцелярські товари за кодом  ДК 021:2015: 30190000-7 Офісне устаткування та приладдя різне</t>
  </si>
  <si>
    <t>21.01.2021                № 03/1-П</t>
  </si>
  <si>
    <t xml:space="preserve"> ПРИВАТНЕ ПІДПРИЄМСТВО "ЛОТЕКС код ЄДРПОУ 21992158</t>
  </si>
  <si>
    <t>UA-2021-01-16-001824-a</t>
  </si>
  <si>
    <t>Запасні частини до вантажних транспортних засобів, фургонів та легкових автомобілів за кодом ДК 021:2015: 34330000-9 Запасні частини до вантажних транспортних засобів, фургонів та легкових автомобілів</t>
  </si>
  <si>
    <t>21.01.2021    №02/21-П</t>
  </si>
  <si>
    <t>ФОП Хроменко Гліб Сергійович код ЄДРПОУ 3385303540</t>
  </si>
  <si>
    <t>UA-2021-01-18-000008-a</t>
  </si>
  <si>
    <t>Мастильні матеріали, антифризні речовини за кодом ДК 021:2015: 24950000-8 Спеціалізована хімічна продукція</t>
  </si>
  <si>
    <t>21.01.2021          №06/21-П</t>
  </si>
  <si>
    <t>ТОВАРИСТВО З ОБМЕЖЕНОЮ ВІДПОВІДАЛЬНІСТЮ "ІСТОК-АВТОЗАПЧАСТИНА" код ЄДРПОУ 36456783</t>
  </si>
  <si>
    <t>11 шт.</t>
  </si>
  <si>
    <t>UA-2021-01-25-000230-b</t>
  </si>
  <si>
    <t>Послуги з прийому та захоронення відходів на полігоні за кодом ДК 021:2015: 90510000-5 Утилізація/видалення сміття та поводження зі сміттям</t>
  </si>
  <si>
    <t>25.01.2021         №44/21</t>
  </si>
  <si>
    <t>КОМУНАЛЬНЕ ПІДПРИЄМСТВО "ДОНЕЦЬКИЙ РЕГІОНАЛЬНИЙ ЦЕНТР ПОВОДЖЕННЯ З ВІДХОДАМИ" код ЄДРПОУ 34850326</t>
  </si>
  <si>
    <t>90 т</t>
  </si>
  <si>
    <t>UA-2021-01-27-004432-b</t>
  </si>
  <si>
    <t>Світлодіодні знаки  за кодом ДК 021:2015: 34990000-3 Регулювальне, запобіжне, сигнальне та освітлювальне обладнання</t>
  </si>
  <si>
    <t>27.01.2021         №07/21-П</t>
  </si>
  <si>
    <t>ТОВАРИСТВО З ОБМЕЖЕНОЮ ВІДПОВІДАЛЬНІСТЮ "ЗНАКИ.УА" код ЄДРПОУ 42760850</t>
  </si>
  <si>
    <t>8 шт.</t>
  </si>
  <si>
    <t>КВП «КРАМАТОРСЬКИЙ ВОДОКАНАЛ», ЄДРПОУ 05524251</t>
  </si>
  <si>
    <t xml:space="preserve">10.12.2020р.                                   UA-2020-12-10-003917-c           завершена </t>
  </si>
  <si>
    <t>Послуги з перевірки технічного стану транспортних засобів                                                                                                                 ДК 021:2015:71630000-3: Послуги з технічного огляду та випробовувань</t>
  </si>
  <si>
    <t>Договір №4 від 11.01.2021р.</t>
  </si>
  <si>
    <t>ТОВ "ДЖИ-АВТО", ЄДРПОУ 42964324</t>
  </si>
  <si>
    <t>94 штуки</t>
  </si>
  <si>
    <t xml:space="preserve">16.12.2020р.                                 UA-2020-12-16-007663-c пропозиції розглянуті      </t>
  </si>
  <si>
    <t>Електрична енергія
ДК 021:2015: 09310000-5 Електрична енергія</t>
  </si>
  <si>
    <r>
      <rPr>
        <sz val="10"/>
        <rFont val="Times New Roman"/>
        <charset val="204"/>
      </rPr>
      <t>8 100 000 кВт</t>
    </r>
    <r>
      <rPr>
        <sz val="10"/>
        <rFont val="SimSun"/>
        <charset val="204"/>
      </rPr>
      <t>⋅</t>
    </r>
    <r>
      <rPr>
        <sz val="10"/>
        <rFont val="Times New Roman"/>
        <charset val="204"/>
      </rPr>
      <t>год</t>
    </r>
  </si>
  <si>
    <t>29.12.2020р.                                 UA-2020-12-29-001629-a             прийом пропозицій</t>
  </si>
  <si>
    <t>Технічне приймання вузлів обліку холодної води                                    ДК 021:2015:50410000-2 Послуги з ремонту і технічного обслуговування вимірювальних, випробувальних і контрольних приладів</t>
  </si>
  <si>
    <t>Договір №15 від 29.01.2021р.</t>
  </si>
  <si>
    <t>ФОП ХОМЕНКО РОМАН ВАДИМОВИЧ,            ІПН 3006719835</t>
  </si>
  <si>
    <t xml:space="preserve">2 374,470 </t>
  </si>
  <si>
    <t>26970 штуки</t>
  </si>
  <si>
    <t>31.12.2020р.                                 UA-2020-12-31-001188-c             пропозиції розглянуті</t>
  </si>
  <si>
    <t>Труби ПЕ та фітинги                                                                                                    ДК 021:2015:44160000-9 Магістралі, трубопроводи, труби, обсадні труби, тюбінги та супутні вироби</t>
  </si>
  <si>
    <t>Труба - 7700 м.п.,                       фітинги - 8838 шт.</t>
  </si>
  <si>
    <t>04.01.2021р.                        UA-2021-01-04-001516-c звіт про укладений договір</t>
  </si>
  <si>
    <t>Обов’язкове страхування цивільно-правової відповідальності власників наземних транспортних засобів ДК 021:2015:66510000-8: Страхові послуги</t>
  </si>
  <si>
    <t xml:space="preserve">Договір №033/004/21 000001 від 04.01.2021р. </t>
  </si>
  <si>
    <t>Краматорське відділення Генеральної дирекції ПрАТ «УПСК» ЄДРПОУ 34217644</t>
  </si>
  <si>
    <t>47 штуки</t>
  </si>
  <si>
    <t>06.01.2021р.                                     UA-2021-01-06-001376-b звіт про укладений договір</t>
  </si>
  <si>
    <t>Послуги з прийому та захоронення відходів                            ДК 021:2015:90510000-5: Утилізація/видалення
сміття та поводження зі сміттям</t>
  </si>
  <si>
    <t>Договір №15/21 від 06.01.2021р.</t>
  </si>
  <si>
    <t>КОМУНАЛЬНЕ ПІДПРИЄМСТВО "ДОНЕЦЬКИЙ РЕГІОНАЛЬНИЙ ЦЕНТР ПОВОДЖЕННЯ З ВІДХОДАМИ", ЄДРПОУ 34850326</t>
  </si>
  <si>
    <t>315,99 тонни</t>
  </si>
  <si>
    <t>13.01.2021р.                              UA-2021-01-13-003512-a, пропозиції розглянуті</t>
  </si>
  <si>
    <t xml:space="preserve">Труби сталеві ДК 021:2015:44160000-9: Магістралі, трубопроводи,
труби, обсадні труби, тюбінги та супутні вироби
</t>
  </si>
  <si>
    <t>__</t>
  </si>
  <si>
    <t>23347 кг</t>
  </si>
  <si>
    <t>14.01.2021р.                          UA-2021-01-14-002408-a звіт про укладений договір</t>
  </si>
  <si>
    <t xml:space="preserve">Послуги по стягненню заборгованості  ДК 021:2015:79940000-5: Послуги колекторських агентств
</t>
  </si>
  <si>
    <t xml:space="preserve">Договір №95/8 від 14.01.2021р. </t>
  </si>
  <si>
    <t>ТОВ "ЗАХИСТ ІНТЕЛЕКТУ",              ЄДРПОУ  36582464</t>
  </si>
  <si>
    <t>1 лот</t>
  </si>
  <si>
    <t>25.01.2021р.                       UA-2021-01-25-006640-b, подання пропозицій</t>
  </si>
  <si>
    <t xml:space="preserve">Труби поліпропіленові та фітинги                                               ДК 021:2015:44160000-9: Магістралі, трубопроводи,
труби, обсадні труби, тюбінги та супутні вироби
</t>
  </si>
  <si>
    <t xml:space="preserve">Труби - 2048 м, коліна та 
трійники - 3194 шт., крестовини - 75 шт., заглушки - 132 шт., муфти,
переходи та
американки - 5430 шт., обводка - 80 шт., фланці - 56 шт. </t>
  </si>
  <si>
    <t>26.01.2021р.                         UA-2021-01-26-003342-b, звіт про укладений договір</t>
  </si>
  <si>
    <t>Сантехнічні вироби                                                                        ДК 021:2015:44410000-7: Вироби для ванної кімнати та кухні</t>
  </si>
  <si>
    <t>Договір №10 від 26.01.2021р.</t>
  </si>
  <si>
    <t>ФОП Бешуля В.О.        ІПН 3487903594</t>
  </si>
  <si>
    <t>28.01.2021р.,                           UA-2021-01-28-001635-b, звіт про укладений договір</t>
  </si>
  <si>
    <t>Господарчі товари                                                                       ДК 021:2015:44510000-8: Знаряддя</t>
  </si>
  <si>
    <t>Договір №12 від 28.01.2021р.</t>
  </si>
  <si>
    <t>28.01.2021р.,                              UA-2021-01-28-002393-b, звіт про укладений договір</t>
  </si>
  <si>
    <t>Продукти харчування                                                                   ДК 021:2015:15130000-8: М’ясопродукти</t>
  </si>
  <si>
    <t>Договір №13 від 28.01.2021р.</t>
  </si>
  <si>
    <t>ФОП Голов І.Р.,           ІПН 3155502298</t>
  </si>
  <si>
    <t>28.01.2021р.,                     UA-2021-01-28-002752-b, звіт про укладений договір</t>
  </si>
  <si>
    <t>Монтажна арматура                                                                    ДК 021:2015:44520000-1: Замки, ключі та петлі</t>
  </si>
  <si>
    <t>Договір №14 від 28.01.2021р.</t>
  </si>
  <si>
    <t>КВП "Краматорська тепломережа" міськради      00131133</t>
  </si>
  <si>
    <t xml:space="preserve">04.01.2021р.                           UA-2021-01-04-000128-c   Звіт про договір про закупівлю, укладений без використання електронної системи закупівель </t>
  </si>
  <si>
    <t>Товар (вироби з металу) ДК 021:2015: 44210000-5 Конструкції та їх частини</t>
  </si>
  <si>
    <t>01.01.2021р. Договір № 1</t>
  </si>
  <si>
    <t>ТОВ "ЗАВОД ЕКСПЕРИМЕНТАЛЬНИХ МАШИН "ДІАМАШ" 38699581</t>
  </si>
  <si>
    <t>3 шт</t>
  </si>
  <si>
    <t xml:space="preserve">04.01.2021р.                            UA-2021-01-04-001183-c                            Звіт про договір про закупівлю, укладений без використання електронної системи закупівель </t>
  </si>
  <si>
    <t>Постачання теплової енергії в гарячій воді для опалення  код                       ДК 021:2015: 09320000-8 Пара, гаряча вода та пов’язана продукція</t>
  </si>
  <si>
    <t>01.01.2021р. Договір № 2135</t>
  </si>
  <si>
    <t>ТОВ "КРАМАРОСЬКТЕПЛОЕНЕРГО"  34657789</t>
  </si>
  <si>
    <t>200Гкал</t>
  </si>
  <si>
    <t xml:space="preserve">04.01.2021р.                           UA-2021-01-04-000203-c                                                     Звіт про договір про закупівлю, укладений без використання електронної системи закупівель </t>
  </si>
  <si>
    <t>Інтернет та послуги зв’язку
ДК 021:2015: 72410000-7 Послуги провайдерів</t>
  </si>
  <si>
    <t>01.01.2021р. Договір №01/02-11В-497</t>
  </si>
  <si>
    <t xml:space="preserve">  ТОВ "САТЕЛІТ СЕРВІС" 33270712</t>
  </si>
  <si>
    <t xml:space="preserve">04.01.2021р.                                 UA-2021-01-04-000383-c   Звіт про договір про закупівлю, укладений без використання електронної системи закупівель </t>
  </si>
  <si>
    <t xml:space="preserve">Технічне обслуговування і ремонт офісної техніки  ДК 021:2015: 50310000-1 Технічне обслуговування і ремонт офісної техніки
</t>
  </si>
  <si>
    <t>01.01.2021р. Договір № 3</t>
  </si>
  <si>
    <t>ФОП Бут Н.М. 3102402386</t>
  </si>
  <si>
    <t xml:space="preserve">04.01.2021р.                     UA-2021-01-04-001024-c Звіт про договір про закупівлю, укладений без використання електронної системи закупівель </t>
  </si>
  <si>
    <t>Електричні лампи розжарення код ДК 021-2015- 31510000-4 «Електричні лампи розжарення»</t>
  </si>
  <si>
    <t>01.01.2021 Договір № 4</t>
  </si>
  <si>
    <t xml:space="preserve">ФОП Стахов А.П.  2498109736 </t>
  </si>
  <si>
    <t>20 од.</t>
  </si>
  <si>
    <t xml:space="preserve">04.01.2021р.                                             UA-2021-01-04-000563-c Звіт про договір про закупівлю, укладений без використання електронної системи закупівель </t>
  </si>
  <si>
    <t xml:space="preserve">Електрична апаратура для комутування та захисту електричних кіл  код ДК 021-2015- 31210000-1 «Електрична апаратура для комутування та захисту електричних кіл» </t>
  </si>
  <si>
    <t>01.01.2020 Договір № 4</t>
  </si>
  <si>
    <t xml:space="preserve">ФОП Стахов А.П. 2498109736  </t>
  </si>
  <si>
    <t>200 од.</t>
  </si>
  <si>
    <t xml:space="preserve">04.01.2021р.                    UA-2021-01-04-001062-c Звіт про договір про закупівлю, укладений без використання електронної системи закупівель </t>
  </si>
  <si>
    <t>Ізоляційне приладдя  код ДК 021:2015: 31650000-7 Ізоляційне приладдя</t>
  </si>
  <si>
    <t xml:space="preserve">04.01.2021р.                            UA-2021-01-04-000612-c    Звіт про договір про закупівлю, укладений без використання електронної системи закупівель </t>
  </si>
  <si>
    <t>Елементи електричних схем код  ДК 021:2015: 31220000-4 Елементи електричних схем</t>
  </si>
  <si>
    <t xml:space="preserve">04.01.2021р.                            UA-2021-01-04-000655-c Звіт про договір про закупівлю, укладений без використання електронної системи закупівель </t>
  </si>
  <si>
    <t>Електророзподільні кабелі  код ДК 021:2015: 31320000-5 Електророзподільні кабелі</t>
  </si>
  <si>
    <t>100 од.</t>
  </si>
  <si>
    <t xml:space="preserve">04.01.2021р.                           UA-2021-01-04-001681-c Звіт про договір про закупівлю, укладений без використання електронної системи закупівель </t>
  </si>
  <si>
    <t>Обслуговування ком’ютерної програми Ареал - Облік    код ДК 021:2015: 72260000-5 Послуги, пов’язані з програмним забезпеченням</t>
  </si>
  <si>
    <t>04.01.2021 Договір №2021-10</t>
  </si>
  <si>
    <t>ТОВ "АРЕАЛ ДЕВЕЛОПМЕНТ" 43084906</t>
  </si>
  <si>
    <t xml:space="preserve">05.01.2021р.                       UA-2021-01-05-000280-c  Звіт про договір про закупівлю, укладений без використання електронної системи закупівель </t>
  </si>
  <si>
    <t>04.01.2021 Договір № 8</t>
  </si>
  <si>
    <t>ПАТ "КРАМАТОРСЬКИЙ ЗАВОД ТЕПЛОПРИЛАД" 31083972</t>
  </si>
  <si>
    <t>2 од</t>
  </si>
  <si>
    <t xml:space="preserve">05.01.2021р.                      UA-2021-01-05-000364-c    Звіт про договір про закупівлю, укладений без використання електронної системи закупівель  </t>
  </si>
  <si>
    <t xml:space="preserve">Прилади для вимірювання витрати, рівня та тиску рідин і газів     ДК 021:2015: 38420000-5 Прилади для вимірювання витрати, рівня та тиску рідин і газів </t>
  </si>
  <si>
    <t>05.01.2021 Договір № 10</t>
  </si>
  <si>
    <t>ТОВ "УКРПРОМЦЕНТР ЛТД" 40243876</t>
  </si>
  <si>
    <t>95 од.</t>
  </si>
  <si>
    <t xml:space="preserve">05.01.2021р.                     UA-2021-01-05-002320-c Звіт про договір про закупівлю, укладений без використання електронної системи закупівель  </t>
  </si>
  <si>
    <t>Послуги у сфері інформаційних технологій, щодо супроводження прогорамного забезпечення " БАС - Населення"  код ДК 021:2015: 72250000-2 Послуги, пов’язані із системами та підтримкою</t>
  </si>
  <si>
    <t>04.01.2021 Договір № 3</t>
  </si>
  <si>
    <t>ПП "НАУКОВО-ДОСЛІДНИЦЬКЕ ТА КОНСТРУКТОРСЬКО-ТЕХНОЛОГІЧНЕ БЮРО АВТОМАТИЗОВАНИХ СИСТЕМ" (БАС) 14005685</t>
  </si>
  <si>
    <t xml:space="preserve">05.01.2021р.                       UA-2021-01-05-002646-c Звіт про договір про закупівлю, укладений без використання електронної системи закупівель  </t>
  </si>
  <si>
    <t>Послуги з формування платіжного документа (квитанції) код  ДК 021:2015: 79820000-8 Послуги, пов’язані з друком</t>
  </si>
  <si>
    <t>04.01.2021 Договір № 681</t>
  </si>
  <si>
    <t>КП "СЛУЖБА ЄДИНОГО ЗАМОВНИКА" ЖИТЛОВО-КОМУНАЛЬНОГО ГОСПОДАРСТВА М.КРАМАТОРСЬКА 31944772</t>
  </si>
  <si>
    <t xml:space="preserve">11.01.2021р.                          UA-2021-01-11-002524-a Звіт про договір про закупівлю, укладений без використання електронної системи закупівель  </t>
  </si>
  <si>
    <t xml:space="preserve">Телекомунікаційні послуги код ДК 021:2015: 64210000-1 Послуги телефонного зв’язку та передачі даних </t>
  </si>
  <si>
    <t>11.01.2021р. Договір № 295374256326</t>
  </si>
  <si>
    <t>ПАТ  "ВФ УКРАЇНА" 14333937</t>
  </si>
  <si>
    <t xml:space="preserve">12.01.2021 р.                                    UA-2021-01-12-000222-a Звіт про договір про закупівлю, укладений без використання електронної системи закупівель  </t>
  </si>
  <si>
    <t>Послуги рухомого (мобільного) зв’язку
ДК 021:2015: 64210000-1 Послуги телефонного зв’язку та передачі даних</t>
  </si>
  <si>
    <t>11.01.2021р. Договір № 7746113</t>
  </si>
  <si>
    <t>ПАТ "КИЇВСТАР" 21673832</t>
  </si>
  <si>
    <t xml:space="preserve">04.01.2021р.                    UA-2021-01-04-001264-c Звіт про договір про закупівлю, укладений без використання електронної системи закупівель  </t>
  </si>
  <si>
    <t>Послуги зв’язку в комп’ютерних мережах код ДК 021:2015: 72410000-7 Послуги провайдерів</t>
  </si>
  <si>
    <t>01.01.2020 Договір № ІКР-359</t>
  </si>
  <si>
    <t>ПП "ІНФОРМСЕРВІС" 25336764</t>
  </si>
  <si>
    <t xml:space="preserve">12.01.2021 р.                            UA-2021-01-12-000295-a   Звіт про договір про закупівлю, укладений без використання електронної системи закупівель  </t>
  </si>
  <si>
    <t>Пісок  та щебінь ДК 021:2015: 14210000-6 Гравій, пісок, щебінь і наповнювачі</t>
  </si>
  <si>
    <t>11.01.2021р. Договір № 16</t>
  </si>
  <si>
    <t xml:space="preserve">ФОП ШевченкоВ.С. 2863122731 </t>
  </si>
  <si>
    <t>рамкова угода</t>
  </si>
  <si>
    <t xml:space="preserve">12.01.2021 р.                         UA-2021-01-12-000748-a  Звіт про договір про закупівлю, укладений без використання електронної системи закупівель  </t>
  </si>
  <si>
    <t>Механічні запасні частини до автомобілів ДК 021:2015: 34320000-6 Механічні запасні частини, крім двигунів і частин двигунів</t>
  </si>
  <si>
    <t>12.01.2021р. Договір № 20</t>
  </si>
  <si>
    <t>ФОП ХроменкоГ.С. 3385303540</t>
  </si>
  <si>
    <t xml:space="preserve">12.01.2021 р.                           UA-2021-01-12-001305-a  Звіт про договір про закупівлю, укладений без використання електронної системи закупівель  </t>
  </si>
  <si>
    <t>Запасні частини для вантажних транспортних засобів код ДК 021:2015: 34330000-9 Запасні частини до вантажних транспортних засобів, фургонів та легкових автомобілів</t>
  </si>
  <si>
    <t xml:space="preserve">12.01.2021р. Договір № 2/21-В </t>
  </si>
  <si>
    <t>ТОВ "УКРАВТОЗАПЧАСТИНА" 37625964</t>
  </si>
  <si>
    <t xml:space="preserve">12.01.2021 р.                     UA-2021-01-12-001532-a  Звіт про договір про закупівлю, укладений без використання електронної системи закупівель  </t>
  </si>
  <si>
    <t xml:space="preserve">Шини для автотранспортних засобів  код ДК 021:2015: 34350000-5 Шини для транспортних засобів великої та малої тоннажності </t>
  </si>
  <si>
    <t xml:space="preserve">12.01.2021 р.                                UA-2021-01-12-001613-a   Звіт про договір про закупівлю, укладений без використання електронної системи закупівель  </t>
  </si>
  <si>
    <t>Акумулятори код ДК 021:2015: 31430000-9 Електричні акумулятори</t>
  </si>
  <si>
    <t xml:space="preserve">12.01.2021 р.                    UA-2021-01-12-002570-a           Звіт про договір про закупівлю, укладений без використання електронної системи закупівель  </t>
  </si>
  <si>
    <t>Мастильні засоби код ДК 021:2015: 09210000-4 Мастильні засоби</t>
  </si>
  <si>
    <t xml:space="preserve">13.01.2021 р.                         UA-2021-01-13-001555-a    Звіт про договір про закупівлю, укладений без використання електронної системи закупівель  </t>
  </si>
  <si>
    <t>Фарба код ДК 021:2015: 44810000-1 Фарби</t>
  </si>
  <si>
    <t>12.01.2021р. Договір № 21</t>
  </si>
  <si>
    <t>ФОП ЧулковО.А. 2639904833</t>
  </si>
  <si>
    <t xml:space="preserve">14.01.2021 р.                   UA-2021-01-14-002243-a Звіт про договір про закупівлю, укладений без використання електронної системи закупівель  </t>
  </si>
  <si>
    <t xml:space="preserve">Консультаційні послуги у сфері здійснення публічних закупівель товарів, робіт і послуг код ДК 021:2015: 79410000-1 Консультаційні послуги з питань підприємницької діяльності та управління </t>
  </si>
  <si>
    <t>12.01.2021р. Договір № 27</t>
  </si>
  <si>
    <t>ТОВ "КОНСАЛТИНГОВИЙ ЦЕНТР КАЙРОС" 42629138</t>
  </si>
  <si>
    <t>12 послуг</t>
  </si>
  <si>
    <t xml:space="preserve">15.01.2021 р.                             UA-2021-01-15-001219-a  Звіт про договір про закупівлю, укладений без використання електронної системи закупівель  </t>
  </si>
  <si>
    <t xml:space="preserve">Аксесуари до робочого одягу ( рукавички та респіратори) код ДК 021:2015: 18140000-2 Аксесуари до робочого одягу </t>
  </si>
  <si>
    <t>14.01.2021р. Договір № 30</t>
  </si>
  <si>
    <t>ТОВ "КОЛОС" 21971185</t>
  </si>
  <si>
    <t xml:space="preserve">15.01.2021 р.                        UA-2021-01-15-003302-a Звіт про договір про закупівлю, укладений без використання електронної системи закупівель  </t>
  </si>
  <si>
    <t>Торцеве ущільнення для насосів код ДК 021:2015: 42120000-6 Насоси та компресори</t>
  </si>
  <si>
    <t>14.01.2021р. Договір № 26</t>
  </si>
  <si>
    <t>ТОВ "ФАРКАС КОМПАНІ" 43123178</t>
  </si>
  <si>
    <t>5 од.</t>
  </si>
  <si>
    <t xml:space="preserve">18.01.2021 р.                      UA-2021-01-18-002662-a Звіт про договір про закупівлю, укладений без використання електронної системи закупівель  </t>
  </si>
  <si>
    <t>Насос HF 5AM   код ДК 021:2015: 42120000-6 Насоси та компресори</t>
  </si>
  <si>
    <t>18.01.2021р. Договір № 33</t>
  </si>
  <si>
    <t>1 од.</t>
  </si>
  <si>
    <t xml:space="preserve">20.01.2021р.                             UA-2021-01-20-000067-b Звіт про договір про закупівлю, укладений без використання електронної системи закупівель  </t>
  </si>
  <si>
    <t>Автозапчастини код  ДК 021:2015: 34320000-6 Механічні запасні частини, крім двигунів і частин двигунів</t>
  </si>
  <si>
    <t>18.01.2021р. Договір № 35</t>
  </si>
  <si>
    <t>ФОП Фомін Д.В. 2991105477</t>
  </si>
  <si>
    <t>62 од.</t>
  </si>
  <si>
    <t xml:space="preserve">20.01.2021р.                    UA-2021-01-20-000387-b Звіт про договір про закупівлю, укладений без використання електронної системи закупівель  </t>
  </si>
  <si>
    <t>Електро газозварювальне обладнання  код ДК 021:2015: 31710000-6 Електронне обладнання</t>
  </si>
  <si>
    <t>19.01.2021р. Договір № 32</t>
  </si>
  <si>
    <t xml:space="preserve"> ПП "ВИРОБНИЧО-ТОРГІВЕЛЬНА ФІРМА АБІЗНЕС" 23344660</t>
  </si>
  <si>
    <t>10 наймен.</t>
  </si>
  <si>
    <t xml:space="preserve">20.01.2021р.                          UA-2021-01-20-003642-b  Звіт про договір про закупівлю, укладений без використання електронної системи закупівель  </t>
  </si>
  <si>
    <t xml:space="preserve">Послуги з ремонту електричного обладнання - електродвигунів код  ДК 021:2015: 50530000-9 Послуги з ремонту і технічного обслуговування техніки </t>
  </si>
  <si>
    <t>20.01.2021р. Договір № 37</t>
  </si>
  <si>
    <t xml:space="preserve">ФОП Савченко К.В. 2476219765 </t>
  </si>
  <si>
    <t>75 послуг</t>
  </si>
  <si>
    <t xml:space="preserve">20.01.2021р.                      UA-2021-01-20-004067-b Звіт про договір про закупівлю, укладений без використання електронної системи закупівель  </t>
  </si>
  <si>
    <t>Послуги з технічного аналізу та консультаційні послуги код ДК 021:2015: 71620000-0 Аналітичні послуги</t>
  </si>
  <si>
    <t>20.01.2021р. Договір № 38</t>
  </si>
  <si>
    <t>ФОП Макогон В.В. 2875817295</t>
  </si>
  <si>
    <t xml:space="preserve">85 послуг </t>
  </si>
  <si>
    <t xml:space="preserve">22.01.2021р.                     UA-2021-01-22-003295-b Звіт про договір про закупівлю, укладений без використання електронної системи закупівель  </t>
  </si>
  <si>
    <t xml:space="preserve">Послуги з ремонту електричного обладнання  код ДК 021:2015: 50530000-9 Послуги з ремонту і технічного обслуговування техніки </t>
  </si>
  <si>
    <t>21.01.2021р. Договір № 01/2021</t>
  </si>
  <si>
    <t>МІЖНАРОДНИЙ КОНСОРЦІУМ "ЕНЕРГОЗБЕРІГАННЯ" 23753877</t>
  </si>
  <si>
    <t>10 послуг</t>
  </si>
  <si>
    <t xml:space="preserve">22.01.2021р.                           UA-2021-01-22-006523-b  Звіт про договір про закупівлю, укладений без використання електронної системи закупівель  </t>
  </si>
  <si>
    <t>Замки, ключі та петлі код ДК 021:2015: 44520000-1 Замки, ключі та петлі</t>
  </si>
  <si>
    <t>22.01.2021р. Договір № 44</t>
  </si>
  <si>
    <t>ФОП Казаков І.О. 2362509914</t>
  </si>
  <si>
    <t xml:space="preserve">22.01.2021р.                     UA-2021-01-22-008258-b  Звіт про договір про закупівлю, укладений без використання електронної системи закупівель  </t>
  </si>
  <si>
    <t>Поліграфічна продукція код ДК 021:2015: 22820000-4 Бланки</t>
  </si>
  <si>
    <t>22.01.2021р. Договір № 45</t>
  </si>
  <si>
    <t>ТОВ "СТАНДАРТСЕРВІС"    32496089</t>
  </si>
  <si>
    <t xml:space="preserve">25.01.2021р.                     UA-2021-01-25-004108-b Звіт про договір про закупівлю, укладений без використання електронної системи закупівель  </t>
  </si>
  <si>
    <t>Насос NM 40/12 C/B код ДК 021:2015: 42120000-6 Насоси та компресори</t>
  </si>
  <si>
    <t>25.01.2021р. Договір № 47</t>
  </si>
  <si>
    <t>ТОВ "ФАРКАС КОМПАНІ"  43123178</t>
  </si>
  <si>
    <t>21.12.2020р.                       UA-2020-12-21-009915-c                 Спрощена закупівля завершена</t>
  </si>
  <si>
    <t>Газ скраплений (пропан), для заправки автомобілів по талонам код ДК 021:2015: 09120000-6 Газове паливо</t>
  </si>
  <si>
    <t>25.01.2021р. Договір № 31</t>
  </si>
  <si>
    <t>ПМ ВВП "Протех" 13540086</t>
  </si>
  <si>
    <t>25000л</t>
  </si>
  <si>
    <t xml:space="preserve">27.01.2021р.                          UA-2021-01-27-000583-b  Звіт про договір про закупівлю, укладений без використання електронної системи закупівель  </t>
  </si>
  <si>
    <t>Господарчі товари код ДК 021:2015: 39220000-0 Кухонне приладдя, товари для дому та господарства і приладдя для закладів громадського харчування</t>
  </si>
  <si>
    <t>26.01.2021р. Договір № 46</t>
  </si>
  <si>
    <t>ФОП Агафонова В.А. 2277508340</t>
  </si>
  <si>
    <t xml:space="preserve">27.01.2021р.                             UA-2021-01-27-002099-b                     Звіт про договір про закупівлю, укладений без використання електронної системи закупівель  </t>
  </si>
  <si>
    <t xml:space="preserve">Обслуговування державними аварійно-рятувальними службами код ДК 021:2015: 75250000-3 Послуги пожежних і рятувальних служб </t>
  </si>
  <si>
    <t>26.01.2021р. Договір № 48</t>
  </si>
  <si>
    <t>12 ДЕРЖАВНИЙ ПОЖЕЖНО-РЯТУВАЛЬНИЙ ЗАГІН ГОЛОВНОГО УПРАВЛІННЯ ДЕРЖАВНОЇ СЛУЖБИ УКРАЇНИ З НАДЗВИЧАЙНИХ СИТУАЦІЙ У ДОНЕЦЬКІЙ ОБЛАСТІ 38355198</t>
  </si>
  <si>
    <t xml:space="preserve">28.01.2021р.                             UA-2021-01-28-006065-b                     Звіт про договір про закупівлю, укладений без використання електронної системи закупівель  </t>
  </si>
  <si>
    <t>Телекомунікаційні послуги бізнес-мережі код  ДК 021:2015: 64210000-1 Послуги телефонного зв’язку та передачі даних</t>
  </si>
  <si>
    <t xml:space="preserve">28.01.2021р. Договір № 139 </t>
  </si>
  <si>
    <t xml:space="preserve">28.01.2021р.                             UA-2021-01-28-008824-b                    Звіт про договір про закупівлю, укладений без використання електронної системи закупівель  </t>
  </si>
  <si>
    <t>Колосник код ДК 021:2015: 42160000-8 Котельні установки</t>
  </si>
  <si>
    <t>28.01.2021р. Договір № 51</t>
  </si>
  <si>
    <t>ПАТ "ЗАВОД "МАЯК" 21189935</t>
  </si>
  <si>
    <t>12 шт</t>
  </si>
  <si>
    <t xml:space="preserve">29.01.2021р.                             UA-2021-01-29-001222-b                   Звіт про договір про закупівлю, укладений без використання електронної системи закупівель  </t>
  </si>
  <si>
    <t xml:space="preserve">Послуги з формування та передачі електронних реєстрів код  ДК 021:2015: 72310000-1 Послуги з обробки даних </t>
  </si>
  <si>
    <t>28.01.2021р. Договір № 40/11/3001</t>
  </si>
  <si>
    <t>Донецька дирекція АТ "Укрпошта" 22020055</t>
  </si>
  <si>
    <t xml:space="preserve">29.01.2021р.                             UA-2021-01-29-001875-b                     Звіт про договір про закупівлю, укладений без використання електронної системи закупівель  </t>
  </si>
  <si>
    <t>Питна вода AQUALIS код  ДК 021:2015: 41110000-3 Питна вода</t>
  </si>
  <si>
    <t>28.01.2021р. Договір № 54</t>
  </si>
  <si>
    <t>ФОП Зозуляк М.Ю. 3227501869</t>
  </si>
  <si>
    <t>6804 л</t>
  </si>
  <si>
    <t xml:space="preserve">29.01.2021р.                             UA-2021-01-29-002410-b                Звіт про договір про закупівлю, укладений без використання електронної системи закупівель  </t>
  </si>
  <si>
    <t xml:space="preserve">Комп'ютерне обладнання код ДК 021:2015: 30230000-0 Комп’ютерне обладнання </t>
  </si>
  <si>
    <t>28.01.2021р. Договір № 55</t>
  </si>
  <si>
    <t>ТОВ "МЕВС-КОМП'ЮТЕР" 25580576</t>
  </si>
  <si>
    <t xml:space="preserve">01.02.2021р.                    UA-2021-02-01-007350-a Звіт про договір про закупівлю, укладений без використання електронної системи закупівель  </t>
  </si>
  <si>
    <t>Пристрої контролю та керування обладнанням ( контролери для керування котлами, зв'язок з диспетчером) код ДК 021:2015: 42960000-3 Системи керування та контролю, друкарське і графічне обладнання та обладнання для автоматизації офісу й обробки інформації</t>
  </si>
  <si>
    <t>28.01.2021р. Договір № 50</t>
  </si>
  <si>
    <t xml:space="preserve">ТОВ  "ВО ОВЕН" 35348663 </t>
  </si>
  <si>
    <t>25 найменувань</t>
  </si>
  <si>
    <t xml:space="preserve">01.02.2021р.                           UA-2021-02-01-007759-a Звіт про договір про закупівлю, укладений без використання електронної системи закупівель  </t>
  </si>
  <si>
    <t>Лічильні прилади (термометри) код ДК 021:2015: 38410000-2 Лічильні прилади</t>
  </si>
  <si>
    <t>5 найменувань</t>
  </si>
  <si>
    <t>Комунальне підприємство "Краматорське трамвайно - тролейбусне управління", ЄДРПОУ 34576420</t>
  </si>
  <si>
    <t>19.01.2021                              UA-2021-01-19-001462-b                            Завершено</t>
  </si>
  <si>
    <t>Послуги з ремонту гідропідсилювачів, валів рульових телескопічних, кутових головок                                         (50510000-3)</t>
  </si>
  <si>
    <t>01.12.2020р                                                          № 20/0112-НП</t>
  </si>
  <si>
    <t>Приватне акціонерне товариство "Науково виробниче підприємство "Радій"                                                ЄДРПОУ 14312430</t>
  </si>
  <si>
    <t>49,5</t>
  </si>
  <si>
    <t>згідно специфікацій</t>
  </si>
  <si>
    <t>19.01.2021                             UA-2021-01-19-001604-b                            Завершено</t>
  </si>
  <si>
    <t>Засоби для дезінфекції                                       (24450000-3)</t>
  </si>
  <si>
    <t>20,0</t>
  </si>
  <si>
    <t>17.12.2020р                                                          № 20/1712-П</t>
  </si>
  <si>
    <t>Товариство з обмеженою відповідальністю "Аверс Канцнлярія"                                                ЄДРПОУ 39417349</t>
  </si>
  <si>
    <t>26.01.2021                              UA-2021-01-26-008873-b                           Завершено</t>
  </si>
  <si>
    <t>Комплектуючі, запасні частини для тролейбусів Дніпро                                         (31410000-3)</t>
  </si>
  <si>
    <t>14.01.2021р                                                          № 21/14-01П</t>
  </si>
  <si>
    <t>Товариство з обмеженою відповідальністю "Торговий дім "Літан"                                                ЄДРПОУ 36440036</t>
  </si>
  <si>
    <t>КАТП-052810, 05448946, Краматорська міська рада</t>
  </si>
  <si>
    <t>04.01.2021р., UA-2021-01-04-001749-c, закупівлю завершено</t>
  </si>
  <si>
    <t>Молочна продукція</t>
  </si>
  <si>
    <t>Договір № 285 від 04.01.2021р.</t>
  </si>
  <si>
    <t>ФОП КИРИЛЬЧЕНКО ІГОР ІВАНОВИЧ, 2587604318</t>
  </si>
  <si>
    <t>05.01.2021р., UA-2021-01-05-002016-c, закупівлю завершено</t>
  </si>
  <si>
    <t>Постачання вугілля</t>
  </si>
  <si>
    <t>Договір № 288 від 05.01.2021р.</t>
  </si>
  <si>
    <t>ТОВАРИСТВО З ОБМЕЖЕНОЮ ВІДПОВІДАЛЬНІСТЮ "КОНТИНЕНТ-ЕНЕРГО", 43357443</t>
  </si>
  <si>
    <t>11.01.2021р., UA-2021-01-11-001754-a, закупівлю завершено</t>
  </si>
  <si>
    <t>Постачання металопродукції в асортименті</t>
  </si>
  <si>
    <t>Договір № 289 від 11.01.2021р.</t>
  </si>
  <si>
    <t>ТОВАРИСТВО З ОБМЕЖЕНОЮ ВІДПОВІДАЛЬНІСТЮ "МЕТАЛОЦЕНТРИ "СХІД", 40994588</t>
  </si>
  <si>
    <t>11.01.2021р., UA-2021-01-11-002462-a, закупівлю завершено</t>
  </si>
  <si>
    <t>Молоко</t>
  </si>
  <si>
    <t>Договір № 01/01м від 11.01.2021р.</t>
  </si>
  <si>
    <t>ТОВАРИСТВО З ОБМЕЖЕНОЮ ВІДПОВІДАЛЬНІСТЮ "КРАМАГРОСВІТ", 38491636</t>
  </si>
  <si>
    <t>22.01.2021р., UA-2021-01-14-003091-a, пропозиції розглянуті</t>
  </si>
  <si>
    <t>Проведення досліджень стану повітря, ґрунту, підземних вод, радіаційного фону</t>
  </si>
  <si>
    <t>15.01.2021р., UA-2021-01-15-000052-a, закупівлю завершено</t>
  </si>
  <si>
    <t>Постачання електричної продукції</t>
  </si>
  <si>
    <t>Договір № 295 від 14.01.2021р.</t>
  </si>
  <si>
    <t>ПРИВАТНЕ ПІДПРИЄМСТВО "КАБЕЛЬПРОМСЕРВІС", 35748431</t>
  </si>
  <si>
    <t>15.01.2021р., UA-2021-01-15-000075-a, закупівлю завершено</t>
  </si>
  <si>
    <t>Виготовлення поліграфічної продукції</t>
  </si>
  <si>
    <t>Договір № 294 від 14.01.2021р.</t>
  </si>
  <si>
    <t>ТОВАРИСТВО З ОБМЕЖЕНОЮ ВІДПОВІДАЛЬНІСТЮ "КРАМАТОРСЬКА ТИПОГРАФІЯ", 36582506</t>
  </si>
  <si>
    <t xml:space="preserve">15.01.2021р.,UA-2021-01-15-006919-a, закупівлю завершено </t>
  </si>
  <si>
    <t>Постачання папіру</t>
  </si>
  <si>
    <t>Договір № 310 від 15.01.2021р.</t>
  </si>
  <si>
    <t>ТОВАРИСТВО З ОБМЕЖЕНОЮ ВІДПОВІДАЛЬНІСТЮ "КАНЦТРЕЙД - 2015", 40153746</t>
  </si>
  <si>
    <t>15.01.2021р., UA-2021-01-15-007449-a, закупівлю завершено</t>
  </si>
  <si>
    <t>Постачання метопродукції в асортименті</t>
  </si>
  <si>
    <t>Договір №  309 від 15.01.2021р.</t>
  </si>
  <si>
    <t xml:space="preserve">ТОВАРИСТВО З ОБМЕЖЕНОЮ ВІДПОВІДАЛЬНІСТЮ "КОВІНТЕК",  43428681 </t>
  </si>
  <si>
    <t>15.01.2021р., UA-2021-01-15-007889-a, закупівлю завершено</t>
  </si>
  <si>
    <t>Постачання водопровідного обладнання</t>
  </si>
  <si>
    <t>Договір № 296 від 15.01.2021р.</t>
  </si>
  <si>
    <t xml:space="preserve"> 
ФОП БЕШУЛЯ ВОЛОДИМИР ОЛЕКСАНДРОВИЧ, 3487903594</t>
  </si>
  <si>
    <t>15.01.2021р., UA-2021-01-15-007937-a, закупівлю завершено</t>
  </si>
  <si>
    <t>Постачання конструкційних матеріалів</t>
  </si>
  <si>
    <t>Договір № 290 від 15.01.2021р.</t>
  </si>
  <si>
    <t>ФОП БЕШУЛЯ ВОЛОДИМИР ОЛЕКСАНДРОВИЧ, 3487903594</t>
  </si>
  <si>
    <t xml:space="preserve">15.01.2021р., UA-2021-01-15-007968-a, закупівлю закупівлю </t>
  </si>
  <si>
    <t>Постачання знаряддя праці</t>
  </si>
  <si>
    <t>Договір № 292 від 15.01.2021.</t>
  </si>
  <si>
    <t>ФОП ЧУЛКОВ ОЛЕКСАНДР АНАТОЛІЙОВИЧ, 2639904833</t>
  </si>
  <si>
    <t>15.01.2021р., UA-2021-01-15-008008-a, закупівлю завершено</t>
  </si>
  <si>
    <t>Постачання лакофарбових матеріалів</t>
  </si>
  <si>
    <t>Договір № 293 від 15.01.2021р.</t>
  </si>
  <si>
    <t>17.01.2021р., UA-2021-01-17-000210-a, закупівлю завершено</t>
  </si>
  <si>
    <t>Кріпильні деталі</t>
  </si>
  <si>
    <t>Договір № 291 від 15.01.2021р.</t>
  </si>
  <si>
    <t>18.01.2021р., UA-2021-01-18-000043-a, закупівлю завершено</t>
  </si>
  <si>
    <t>Постачання ременів, манжетів,ущільнювальних кілець, металовиробів</t>
  </si>
  <si>
    <t xml:space="preserve">Договір № 299 від 18.01.2021р. </t>
  </si>
  <si>
    <t>ТОВАРИСТВО З ОБМЕЖЕНОЮ ВІДПОВІДАЛЬНІСТЮ "ПРОМІНВЕСТГРУПП", 38434929</t>
  </si>
  <si>
    <t>18.01.2021р., UA-2021-01-18-000212-a, закупівлю завершено</t>
  </si>
  <si>
    <t>Постачання підшипників</t>
  </si>
  <si>
    <t>Договір № 300 від 18.01.2021р.</t>
  </si>
  <si>
    <t>18.01.2021р., UA-2021-01-18-000295-a, закупівлю завершено</t>
  </si>
  <si>
    <t>Постачання двигунів та їх частин</t>
  </si>
  <si>
    <t>Договір № 302 від 18.01.2021р.</t>
  </si>
  <si>
    <t>ФОП КОЗЛОВ СТАНІСЛАВ АНАТОЛІЙОВИЧ, 2667005457</t>
  </si>
  <si>
    <t>18.01.2021р., UA-2021-01-18-000396-a, закупівлю завершено</t>
  </si>
  <si>
    <t>Постачання поляризаційних матеріалів</t>
  </si>
  <si>
    <t>Договір № 304 від 18.01.2021р.</t>
  </si>
  <si>
    <t>18.01.2021р., UA-2021-01-18-000593-a, закупівлю завершено</t>
  </si>
  <si>
    <t>Постачання електричного обладнання для двигунів і транспортних засобів</t>
  </si>
  <si>
    <t>Договір № 303 18.01.2021р.</t>
  </si>
  <si>
    <t>18.01.2021р., UA-2021-01-18-000776-a, закупівлю завершено</t>
  </si>
  <si>
    <t>Постачання механічних запасних частин, крім двигунів і частин двигунів</t>
  </si>
  <si>
    <t>Договір № 307 від 18.01.2021р.</t>
  </si>
  <si>
    <t>18.01.2021р., UA-2021-01-18-003364-a, закупівлю завершено</t>
  </si>
  <si>
    <t>Надання послуг з шиномонтажу</t>
  </si>
  <si>
    <t>Договір № 301 від 15.01.2021р.</t>
  </si>
  <si>
    <t>ФОП ПАВЛОВ ВАЛЕНТИН ВІКТОРОВИЧ,  2779605831</t>
  </si>
  <si>
    <t>18.01.2021р., UA-2021-01-18-004665-a, закупівлю завершено</t>
  </si>
  <si>
    <t>Проведення обов'язкового технічного контролю транспортних засобів</t>
  </si>
  <si>
    <t>Договір № 2-КР-2021від 18.01.2021р.</t>
  </si>
  <si>
    <t>ТОВАРИСТВО З ОБМЕЖЕНОЮ ВІДПОВІДАЛЬНІСТЮ "КРАМАВТОМІКС", 32934943</t>
  </si>
  <si>
    <t>19.01.2021р., UA-2021-01-19-003697-a, закупівлю завершено</t>
  </si>
  <si>
    <t>Ацетилен розчинений</t>
  </si>
  <si>
    <t>Договір № 306 від 19.01.2021р.</t>
  </si>
  <si>
    <t>ТОВАРИСТВО З ОБМЕЖЕНОЮ ВІДПОВІДАЛЬНІСТЮ "ДІПІ ЕЙР ГАЗ",36858311</t>
  </si>
  <si>
    <t>19.01.2021р., UA-2021-01-19-005011-a, закупівлю завершено</t>
  </si>
  <si>
    <t>Постачання технічного газоподібного кисню</t>
  </si>
  <si>
    <t>Договір № 305 ві 19.01.2021р.</t>
  </si>
  <si>
    <t>ТОВАРИСТВО З ОБМЕЖЕНОЮ ВІДПОВІДАЛЬНІСТЮ "ДІПІ ЕЙР ГАЗ", 36858311</t>
  </si>
  <si>
    <t>25.01.2021р., UA-2021-01-25-002392-b, закупівлю завершено</t>
  </si>
  <si>
    <t>Надання послуг з доставки рахунків</t>
  </si>
  <si>
    <t>Договір № 313 від 25.01.2021р.</t>
  </si>
  <si>
    <t>АКЦІОНЕРНЕ ТОВАРИСТВО "УКРПОШТА"</t>
  </si>
  <si>
    <t>25.01.2021р., UA-2021-01-25-007737-b, закупівлю завершено</t>
  </si>
  <si>
    <t>Постачання запасних частин до вантажних транспортних засобів, фургонів та легкових автомобілів</t>
  </si>
  <si>
    <t>Договір № 314 від 22.01.2021р.</t>
  </si>
  <si>
    <t>ФОП ДАНИЛОВ АНДРІЙ МИКОЛАЙОВИЧ, 2643505835</t>
  </si>
  <si>
    <t>25.01.2021р. ,UA-2021-01-25-008392-b,  закупівля завершена</t>
  </si>
  <si>
    <t>Постачання радіатора</t>
  </si>
  <si>
    <t>Договір № 315 від 25.01.2021р.</t>
  </si>
  <si>
    <t>ФОП КОЗЛОВ СТАНІСЛАВ АНАТОЛІЙОВИЧ,  2667005457</t>
  </si>
  <si>
    <t>25.01.2021р., UA-2021-01-25-008997-b, закупівлю завершено</t>
  </si>
  <si>
    <t>Надання послуг з ремонту гідравлічних циліндрів</t>
  </si>
  <si>
    <t>Договір № 316 від 25.01.2021р.</t>
  </si>
  <si>
    <t>26.01.2021р., UA-2021-01-26-000146-b, Закупівлю завершено</t>
  </si>
  <si>
    <t>Надання послуг з оброблення металу</t>
  </si>
  <si>
    <t>Договір № 317 від 26.01.2021р.</t>
  </si>
  <si>
    <t>26.01.2021р., UA-2021-01-26-000334-b, закупівлю завершено</t>
  </si>
  <si>
    <t>Надання послуг з ремонту і технічного обслговування техніки</t>
  </si>
  <si>
    <t>Договір № 318 від 26.01.2021р.</t>
  </si>
  <si>
    <t>26.01.2021р.,UA-2021-01-26-000648-b, закупівлю завершено</t>
  </si>
  <si>
    <t>Постачання спеціалізованої хімічної продукції</t>
  </si>
  <si>
    <t>Договір № 319 від 26.01.2021р.</t>
  </si>
  <si>
    <t>27.01.2021р., UA-2021-01-27-005173-b, закупівлю завершено</t>
  </si>
  <si>
    <t>Надання друкарських послуг</t>
  </si>
  <si>
    <t>Договір № 320 від 27.01.2021р.</t>
  </si>
  <si>
    <t>ФОП БУТ НАТАЛІЯ МИХАЙЛІВНА, 3102402386</t>
  </si>
  <si>
    <t>27.01.2021р., UA-2021-01-27-011097-b, закупівлю завершено</t>
  </si>
  <si>
    <t>Технічне обслуговування та ремонт газобалонного обладнання автомобілів</t>
  </si>
  <si>
    <t>Договір № 322 від 27.01.2021р.</t>
  </si>
  <si>
    <t>ПРИВАТНЕ АКЦІОНЕРНЕ ТОВАРИСТВО "КРАМАТОРСЬКЕ АВТОТРАНСПОРТНЕ ПІДПРИЄМСТВО 11410", 03113905</t>
  </si>
  <si>
    <t>27.01.2021р., UA-2021-01-27-011879-b, закупівлю завершено</t>
  </si>
  <si>
    <t>Постачання запасних частин, експлуатаційного матеріалу до автотранспортної техніки</t>
  </si>
  <si>
    <t>Договір № 323 від 27.01.2021р.</t>
  </si>
  <si>
    <t>27.01.2021р., UA-2021-01-27-012196-b, закупівлю завершено</t>
  </si>
  <si>
    <t>Хімічна продукція</t>
  </si>
  <si>
    <t>Договір № 321 від 27.01.2021р.</t>
  </si>
  <si>
    <t>29.01.2021р., UA-2021-01-29-004516-b,с  прийом пропозицій</t>
  </si>
  <si>
    <t>Пропан-бутан скраплений</t>
  </si>
  <si>
    <t>КП "ДРУАС" код ЄДРПОУ 13489818</t>
  </si>
  <si>
    <t>UA-2020-12-16-002896-с,   завершено</t>
  </si>
  <si>
    <t>Газ природний паливний компримований для двигунів внутрішнього згоряння (метан) (24320000-3 Основні органічні хімічні речовини)</t>
  </si>
  <si>
    <t>№3 від 04.01.2021р.</t>
  </si>
  <si>
    <t>ТОВ ЗОВНІШПРОМРЕСУРСИ</t>
  </si>
  <si>
    <t>13 200 м3</t>
  </si>
  <si>
    <t>UA-2021-01-11-000287-а,   завершено</t>
  </si>
  <si>
    <t>Послуги ЗІЛ МДК АН0841ВО (разом із водієм Виконавця)                                                                     код ДК 021:2015 60180000-3 Прокат вантажних транспортних засобів із водієм для перевезення товарів</t>
  </si>
  <si>
    <t>№4 від 11.01.2021р.</t>
  </si>
  <si>
    <t>ПРИВАТНЕ АКЦІОНЕРНЕ ТОВАРИСТВО "КРАМАТОРСЬКЕ АВТОТРАНСПОРТНЕ ПІДПРИЄМСТВО 11410"</t>
  </si>
  <si>
    <t>14 м/год</t>
  </si>
  <si>
    <t>UA-2020-12-17-001190-с,   завершено</t>
  </si>
  <si>
    <t>ЕЛЕКТРИЧНА ЕНЕРГІЯ (09310000-5 Електрична енергія)</t>
  </si>
  <si>
    <t>№324 від 11.01.2021р.</t>
  </si>
  <si>
    <t>ТОВ Донецькі енергетичні послуги</t>
  </si>
  <si>
    <t>16 000 кВт</t>
  </si>
  <si>
    <t>UA-2021-01-15-000218-а,   завершено</t>
  </si>
  <si>
    <t>Виготовлення з солі Замовника соляного розчину                                                                      код ДК 021:2015 14450000-0                    Ропа</t>
  </si>
  <si>
    <t>№5 від 12.01.2021р.</t>
  </si>
  <si>
    <t>КОМУНАЛЬНЕ ВИРОБНИЧЕ ПІДПРИЄМСТВО "КРАМАТОРСЬКИЙ ВОДОКАНАЛ"</t>
  </si>
  <si>
    <t>440 м3</t>
  </si>
  <si>
    <t>UA-2021-01-15-000064-а,   завершено</t>
  </si>
  <si>
    <t>Пісок будівельний                                                          код ДК 021:2015 14210000-6 Гравій, пісок, щебінь і наповнювачі</t>
  </si>
  <si>
    <t>№03/01-21 від 13.01.2021р.</t>
  </si>
  <si>
    <t>ТОВ ОБЛДОРРЕМБУД</t>
  </si>
  <si>
    <t>209 т</t>
  </si>
  <si>
    <t>UA-2021-01-15-000044-а,   завершено</t>
  </si>
  <si>
    <t>Послуги спецтехніки (разом із водієм Виконавця)                                                                     код ДК 021:2015 60180000-3 Прокат вантажних транспортних засобів із водієм для перевезення товарів</t>
  </si>
  <si>
    <t>№01/01-21 від 13.01.2021р.</t>
  </si>
  <si>
    <t>68 м/год</t>
  </si>
  <si>
    <t>UA-2021-01-15-000050-а,   завершено</t>
  </si>
  <si>
    <t>Послуги спецтехніки (разом із водієм Виконавця)                                                                     код ДК 021:2015 45520000-8 Прокат обладнання з оператором для виконання земляних робіт</t>
  </si>
  <si>
    <t>№02/01-21 від 13.01.2021р.</t>
  </si>
  <si>
    <t>13 м/год</t>
  </si>
  <si>
    <t>UA-2021-01-15-000847-а,   завершено</t>
  </si>
  <si>
    <t>Послуги спецтехніки (комбінованих-дорожніх машин) для утримання доріг в чистоті                                                                    код ДК 021:2015 60180000-3 Прокат вантажних транспортних засобів із водієм для перевезення товарів</t>
  </si>
  <si>
    <t>№1401/2021 від 14.01.2021р.</t>
  </si>
  <si>
    <t>ТОВ "КОМПАНІЯ МІСТДОРБУД"</t>
  </si>
  <si>
    <t>18 м/год</t>
  </si>
  <si>
    <t>UA-2021-01-19-002201-а,   завершено</t>
  </si>
  <si>
    <t>Вода в бутлях                                                      код ДК 021:2015 41110000-3 Питна вода</t>
  </si>
  <si>
    <t>№133 від 18.01.2021р.</t>
  </si>
  <si>
    <t>ФОП ПРИЙМАК ОЛЕКСАНДР ВАСИЛЬОВИЧ</t>
  </si>
  <si>
    <t>50 000 л</t>
  </si>
  <si>
    <t>UA-2021-01-19-003694-а,   завершено</t>
  </si>
  <si>
    <t>Частини двигунів                                                      код ДК 021:2015 34310000-3 Двигуни та їх частини</t>
  </si>
  <si>
    <t>№7 від 18.01.2021р.</t>
  </si>
  <si>
    <t>ТОВАРИСТВО З ОБМЕЖЕНОЮ ВІДПОВІДАЛЬНІСТЮ "ІСТОК-АВТОЗАПЧАСТИНА"</t>
  </si>
  <si>
    <t>1 комплект</t>
  </si>
  <si>
    <t>UA-2020-12-23-012095-с,   завершено</t>
  </si>
  <si>
    <t>Покришки                                                   код ДК 021:2015 34350000-5 Шини для траспортних засобів великої та малої тонажності</t>
  </si>
  <si>
    <t>№8 від 19.01.2021р.</t>
  </si>
  <si>
    <t>ФОП Гусев І.В.</t>
  </si>
  <si>
    <t>45 шт</t>
  </si>
  <si>
    <t>UA-2021-01-23-007867-b,   завершено</t>
  </si>
  <si>
    <t>Комп'ютерна програма обліку бухгалтерської та фінансово-господарської діяльності підприємства "Ареал-Облік"                                             код ДК 021:2015 72260000-5 Послуги, пов'язані з програмним забеспеченням</t>
  </si>
  <si>
    <t>№2121-22 від 21.01.2021р.</t>
  </si>
  <si>
    <t>ТОВ "АРЕАЛ-ДЕВЕЛОПМЕНТ"</t>
  </si>
  <si>
    <t>12 місяців</t>
  </si>
  <si>
    <t>UA-2021-01-26-000636-b,   завершено</t>
  </si>
  <si>
    <t>Поточний ремонт та технічне обслуговування засобів регулювання дорожнього руху (дорожні знаки) в м. Краматорську                                                       код ДК 021:2015 44170000-2 Послуги з технічного обслуговування інфраструктури і пов'язаного обладнання та супутні послуги</t>
  </si>
  <si>
    <t>№9 від 22.01.2021р.</t>
  </si>
  <si>
    <t>ПРИВАТНЕ ПІДПРИЄМСТВО "СЕРВІС-ЕЛІТ"</t>
  </si>
  <si>
    <t>36 шт</t>
  </si>
  <si>
    <t>UA-2021-01-13-000835-а,   завершено</t>
  </si>
  <si>
    <t>Послуги екскаваторів JCB або аналог                                                   код ДК 021:2015 45520000-8 Прокат обладнання з оператором для виконання земляних робіт</t>
  </si>
  <si>
    <t>№10 від 28.01.2021р.</t>
  </si>
  <si>
    <t>ТОВ "ТРАНСЛОГІСТГРУП"</t>
  </si>
  <si>
    <t>275 м/год</t>
  </si>
  <si>
    <t>UA-2021-01-29-005623-b,   завершено</t>
  </si>
  <si>
    <t>№12 від 29.01.2021р.</t>
  </si>
  <si>
    <t>UA-2021-01-29-006474-b,   завершено</t>
  </si>
  <si>
    <t>№2801/2021 від 28.01.2021р.</t>
  </si>
  <si>
    <t>UA-2021-02-01-001597-f,   завершено</t>
  </si>
  <si>
    <t>Теплова енергія в гарячій воді для опалення                                                                код ДК 021:2015 09320000-8 Пара, гаряча вода та пов'язана продукція</t>
  </si>
  <si>
    <t>№2187 від 29.01.2021р.</t>
  </si>
  <si>
    <t>ТОВ "КРАМАТОРСЬКТЕПЛОЕНЕРГО"</t>
  </si>
  <si>
    <t>127,9633 Гкал</t>
  </si>
  <si>
    <t>КП "Міст"           ЄДРПОУ 30073882</t>
  </si>
  <si>
    <t>25.01.2021                          UA-2021-01-25-001236-b       Завершена</t>
  </si>
  <si>
    <t>Магістралі, трубопроводи, осадні труби, тюбінги та супутні вироби (ДК 44160000- магістралі, трубопроводи, осадні труби, тюбінги та супутні вироби)</t>
  </si>
  <si>
    <t>21.01.2021 №21.01/21/1</t>
  </si>
  <si>
    <t>БАБІЧ АНДРІЙ ВІКТОРОВИЧ
#3058603513</t>
  </si>
  <si>
    <t>26.01.2021                        UA-2021-01-26-001012-b       Завершена</t>
  </si>
  <si>
    <t>26.01.2021 №26.01/21</t>
  </si>
  <si>
    <t>ГАВРИЛЯК СВІТЛАНА ІВАНІВНА
#2831104645</t>
  </si>
  <si>
    <t>21.01.2021                         UA-2021-01-21-005850-b              Завершена</t>
  </si>
  <si>
    <t>Вишка– тура (ДК 44210000-5- конструкції та їх частини)</t>
  </si>
  <si>
    <t>21.01.2021 №2101</t>
  </si>
  <si>
    <t>ТОВ "УТД СТАНДАРТ"
#43382464</t>
  </si>
  <si>
    <t>06.01.2021                        UA-2021-01-06-001499-b    Завершена</t>
  </si>
  <si>
    <t>Технічне обслуговування і ремонт офісної техники</t>
  </si>
  <si>
    <t>05.01.2021 №В2103</t>
  </si>
  <si>
    <t>ТОВ "ВЕРСІЯ"
#22024875</t>
  </si>
  <si>
    <t>ВИКОНАВЧИЙ КОМІТЕТ КРАМАТОРСЬКОЇ МІСЬКОЇ РАДИ • м. Краматорськ 04052809</t>
  </si>
  <si>
    <t>UA-2021-01-18-003221-a завершена</t>
  </si>
  <si>
    <t>ДК 021:2015:79820000-8: Послуги, пов’язані з друком. Послуги з розміщення інформаційних оголошень, повідомлень, тощо</t>
  </si>
  <si>
    <t>18.01.2021 №1/2021</t>
  </si>
  <si>
    <t>ТОВАРИСТВО З ОБМЕЖЕНОЮ ВІДПОВІДАЛЬНІСТЮ "ВОСТОЧНИЙ ПРОЕКТ КРАМАТОРСЬК" #38355245</t>
  </si>
  <si>
    <t>UA-2021-01-18-003410-a завершена</t>
  </si>
  <si>
    <t>ДК 021:2015:50610000-4: Послуги з ремонту і технічного обслуговування захисного обладнання. Технічне обслуговування та поточний ремонт захисного обладнання встановленого в будівлі виконкому</t>
  </si>
  <si>
    <t>33 ,020</t>
  </si>
  <si>
    <t>18.01.2021 №4/2021</t>
  </si>
  <si>
    <t>ПРИВАТНЕ ПІДПРИЄМСТВО "СБ "ТИТАН-1" #34722585</t>
  </si>
  <si>
    <t>33, 020</t>
  </si>
  <si>
    <t>UA-2021-01-18-003700-a завершена</t>
  </si>
  <si>
    <t>ДК 021:2015:79710000-4: Охоронні послуги. Послуги охорони</t>
  </si>
  <si>
    <t>49, 980</t>
  </si>
  <si>
    <t>18.01.2021 №3/21</t>
  </si>
  <si>
    <t>ПРИВАТНЕ ПІДПРИЄМСТВО "СБ "ТИТАН-2" #34722585</t>
  </si>
  <si>
    <t>UA-2021-01-20-003408-b. Відкриті торги.Тогги не відбулися</t>
  </si>
  <si>
    <t>ДК 021:2015: 09310000-5 — Електрична енергія</t>
  </si>
  <si>
    <t>680, 123</t>
  </si>
  <si>
    <t>UA-2021-01-25-003834-b Переговорна процедура</t>
  </si>
  <si>
    <t>ДК 021:2015:09320000-8: Пара, гаряча вода та пов’язана продукція. «Постачання теплової енергії та гарячої води на 2021рік (лот №1 – 358,9Гкал; лот №2 – 109,707Гкал; лот №3 – 5,6Гкал) код ДК 021-2015 – 09320000-8 — Пара, гаряча вода та пов’язана продукція»</t>
  </si>
  <si>
    <t>789, 276</t>
  </si>
  <si>
    <t>02.02.20
21N2163</t>
  </si>
  <si>
    <t>ТОВАРИСТВО З ОБМЕЖЕНОЮ ВІДПОВІДАЛЬНІСТЮ "КРАМАТОРСЬКТЕПЛОЕНЕРГО" #34657789</t>
  </si>
  <si>
    <t>562, 722</t>
  </si>
  <si>
    <t>358,91ГКал</t>
  </si>
  <si>
    <t>UA-2021-01-26-000660-b Спрощена. Пропозиції розглянуті</t>
  </si>
  <si>
    <t>ДК 021:2015:92100000-2: Послуги у сфері виробництва кіно- та відеопродукції. Послуги відео зйомки, виготовлення відеопродукції, розповсюдження відеопродукції щодо діяльності Краматорської міської ради, виконавчого комітету Краматорської міської ради</t>
  </si>
  <si>
    <t>ТОВАРИСТВО З ОБМЕЖЕНОЮ ВІДПОВІДАЛЬНІСТЮ "ВОСТОЧНИЙ ПРОЕКТ КРАМАТОРСЬК"</t>
  </si>
  <si>
    <t>165 ,00</t>
  </si>
  <si>
    <t xml:space="preserve">UA-2021-01-26-005374-b  Спрощена. Пропозиції розглянуті </t>
  </si>
  <si>
    <t>ДК 021:2015:32230000-4: Апаратура для передавання радіосигналу з приймальним пристроєм. Обладнання для обробки звуку</t>
  </si>
  <si>
    <t>ФОП "ШПАК НЕЛЯ ВАСИЛІВНА" #2891216885</t>
  </si>
  <si>
    <t>UA-2021-01-27-004621-b завершена</t>
  </si>
  <si>
    <t>ДК 021:2015:39110000-6: Сидіння, стільці та супутні вироби і частини до них. Офісне крісло</t>
  </si>
  <si>
    <t>27.01.2021 №5</t>
  </si>
  <si>
    <t>ГАРАЩЕНКО МАРИНА ГЛІБІВНА #3346508500</t>
  </si>
  <si>
    <t>7, 898</t>
  </si>
  <si>
    <t>UA-2021-01-28-005887-b завершена</t>
  </si>
  <si>
    <t> ДК 021:2015:72330000-2: Послуги зі стандартизації та класифікації контенту та даних. Послуги з активації доступу до мережевих систем та підтримки</t>
  </si>
  <si>
    <t>28.01.20
21 N2/2021</t>
  </si>
  <si>
    <t>ТОВАРИСТВО З ОБМЕЖЕНОЮ ВІДПОВІДАЛЬНІСТЮ "ЛІГА ЗАКОН 1" 37855479</t>
  </si>
  <si>
    <t>UA-2021-01-28-010241-b  завершена</t>
  </si>
  <si>
    <t>ДК 021:2015:79310000-0: Послуги з проведення ринкових досліджень. Послуги з експертної оцінки майна з отриманням експертного звіту та рецензії на звіт</t>
  </si>
  <si>
    <t>27.01.20
21 N7</t>
  </si>
  <si>
    <t>БОРОДАЙ РОМАН СЕРГІЙОВИЧ #2994414433</t>
  </si>
  <si>
    <t>UA-2021-01-28-011687-b  завершена</t>
  </si>
  <si>
    <t>27.01.20
21 N6</t>
  </si>
  <si>
    <t>Комунальне підприємство "Об'єднання парків культури та відпочинку" ЄДРПОУ 308797968</t>
  </si>
  <si>
    <t>22.01.202                                                                  UA-2021-01-22-002405-a                                        ID 4dfeed75e524423b8418dad17ce1849f</t>
  </si>
  <si>
    <t>лист</t>
  </si>
  <si>
    <t>21.01.2021       №  1</t>
  </si>
  <si>
    <t>ФОП Крайова Олена Анатоліївна        2997602601</t>
  </si>
  <si>
    <t>22.01.2021                                                                  UA   2021-01-22-002642-c                                       ID 3fde2f35e4ba4abe8b8a27cc1fd19120</t>
  </si>
  <si>
    <t>автоматичні вимикачі, електропровід</t>
  </si>
  <si>
    <t>ФОП Гавриляк Світлана Іванівна                2831104645</t>
  </si>
  <si>
    <t>22.01.2021                                                                 UA 2021-01-22-012992-b                                          ID  44b130f37b864a73b8127df3c25898ac</t>
  </si>
  <si>
    <t>фанера,плита OSB,ДВП, супутні матеріали</t>
  </si>
  <si>
    <t>22.01.2021   № 01/2021</t>
  </si>
  <si>
    <t>ФОП Кіляр Олександр Ярославович        2585908857</t>
  </si>
  <si>
    <t>22.01.2021                                                                 UA -2021-01-22-002751-c                                        ID fc93dfcef44d3c81b679ed41c67f60</t>
  </si>
  <si>
    <t>вал,шків, втулка</t>
  </si>
  <si>
    <t>22.01.2021   № 2</t>
  </si>
  <si>
    <t>ФОП Бешуля Володимир Олександрович             3487903594</t>
  </si>
  <si>
    <t>Управління з гуманітарних питань Краматорської міської ради,
 код ЄДРПОУ 40476973</t>
  </si>
  <si>
    <t>19.01.2021   UA-2021-01-19-002822-b,
підготовка угоди</t>
  </si>
  <si>
    <t>Електрична енергія,      
        ДК 021-2015 (CPV): 09310000-5 - Електрична енергія</t>
  </si>
  <si>
    <t>390400.9 кВт*год</t>
  </si>
  <si>
    <t>19.01.2021  UA-2021-01-19-004067-c,
підготовка угоди</t>
  </si>
  <si>
    <t>Природний газ,                      ДК 021-2015 (CPV) : 09120000-6 - Газове паливо</t>
  </si>
  <si>
    <t>89270.73      м.куб</t>
  </si>
  <si>
    <t>26.01.2021 UA-2021-01-26-001385-c,
завешена</t>
  </si>
  <si>
    <t>Послуги централізованого водопостачання,                     ДК 021-2015  (CPV):65110000-7 - Розподіл води</t>
  </si>
  <si>
    <t>№ 4290/2 25.01.2021</t>
  </si>
  <si>
    <t>Комунальне виробниче підприємство     " Краматорський водокаал" 05524251</t>
  </si>
  <si>
    <t>9200 м.куб</t>
  </si>
  <si>
    <t>26.01.2021 UA-2021-01-26-002488-c, завершена</t>
  </si>
  <si>
    <t>Послуги централізованого водовідведення,                      ДК 021-2015( СPV) : 90430000-0 - Послуги з відведення стічних вод</t>
  </si>
  <si>
    <t>№ 4290-2 25.01.2021</t>
  </si>
  <si>
    <t>8472.1          м.куб</t>
  </si>
  <si>
    <t>29.01.2021UA-2021-01-29-000282-c,
завершена</t>
  </si>
  <si>
    <t>Послуги з розподілу природного газу,             
      ДК 021-2015( CPV) :               65210000-8 - Розподіл газу</t>
  </si>
  <si>
    <t xml:space="preserve">д.уг.№1-1 </t>
  </si>
  <si>
    <t>ПАТ " По газопостачанню та газифікації" "Донецькоблгаз" 24805642</t>
  </si>
  <si>
    <t>90466.6   м.куб</t>
  </si>
  <si>
    <t xml:space="preserve">КОМУНАЛЬНЕ ПІДПРИЄМСТВО "СЛУЖБА ЄДИНОГО ЗАМОВНИКА" ЖИТЛОВО-КОМУНАЛЬНОГО ГОСПОДАРСТВА М.КРАМАТОРСЬКА, ЄДРПОУ:
31944772 </t>
  </si>
  <si>
    <t>11.01.2021,UA-2021-01-11-000863-a● Завершена</t>
  </si>
  <si>
    <t xml:space="preserve">«Послуги з формування єдиного платіжного документа (квитанції)». 
  ДК 021:2015: 72310000-1 Послуги з обробки даних
</t>
  </si>
  <si>
    <t>договор 01/21         04 січня 2021р.</t>
  </si>
  <si>
    <t>ТАКЦІОНЕРНЕ ТОВАРИСТВО "МЕГАБАНК"
ЄДРПОУ: 09804119</t>
  </si>
  <si>
    <t>КОМУНАЛЬНЕ ПІДПРИЄМСТВО "СЛУЖБА ЄДИНОГО ЗАМОВНИКА" ЖИТЛОВО-КОМУНАЛЬНОГО ГОСПОДАРСТВА М.КРАМАТОРСЬКА, ЄДРПОУ:
31944773</t>
  </si>
  <si>
    <t>15.01.2021,UA-2021-01-15-005944-a● Завершена</t>
  </si>
  <si>
    <t xml:space="preserve">Послуги по обслуговуванню комп ютерної програми обліку бухгалтерської та фінансово-господарської діяльності підприємства "Ареал - Облік"
ДК 021:2015: 72260000-5 Послуги, пов’язані з програмним забезпеченням
</t>
  </si>
  <si>
    <t>договор 2021-36        15 січня 2021р.</t>
  </si>
  <si>
    <t>ТОВАРИСТВО З ОБМЕЖЕНОЮ ВІДПОВІДАЛЬНІСТЮ "АРЕАЛ ДЕВЕЛОПМЕНТ"
ЄДРПОУ: 43084906</t>
  </si>
  <si>
    <t>КОМУНАЛЬНЕ ПІДПРИЄМСТВО "СЛУЖБА ЄДИНОГО ЗАМОВНИКА" ЖИТЛОВО-КОМУНАЛЬНОГО ГОСПОДАРСТВА М.КРАМАТОРСЬКА, ЄДРПОУ:
31944774</t>
  </si>
  <si>
    <t>18.01.2021,UA-2021-01-18-003799-a ● Завершена</t>
  </si>
  <si>
    <t xml:space="preserve">Послуги з передавання даних і повідомлень (телекомунікаційні послуги), а також послуги, пов язані технологічно з телекомунікаційними послугами. Послуги телефонного зв язку .
ДК 021:2015: 64210000-1 Послуги телефонного зв’язку та передачі даних
</t>
  </si>
  <si>
    <t>договор  64-903428        18 січня 2021р.</t>
  </si>
  <si>
    <t xml:space="preserve">ПУБЛІЧНЕ АКЦІОНЕРНЕ ТОВАРИСТВО "УКРТЕЛЕКОМ"
ЄДРПОУ: 21560766
</t>
  </si>
  <si>
    <t>20.01.2021,UA-2021-01-20-001516-b  ● Завершена</t>
  </si>
  <si>
    <t xml:space="preserve">Телефонне обладнання(ДК 021:2015 32550000-3-Телефонне обладнання (Ай Пі Телефон Fanvil, Гарнітура телефонна SENNHEISER PC 3 CHAT, Адаптер перехідник RJ9-2х3.5 мм Jack , гарнітура IP телефон)
ДК 021:2015: 32550000-3 Телефонне обладнання
</t>
  </si>
  <si>
    <t>договор 20/2112-НП01        21 грудня 2020р.</t>
  </si>
  <si>
    <t>БІНОТЕЛ
ЄДРПОУ: 38021032</t>
  </si>
  <si>
    <t>Покупець Спеціалізоване комунальне підприємство "Ритуальна служба" Краматорської міської ради,                               ЄДРПОУ 03342942</t>
  </si>
  <si>
    <t>UA-2021-01-02-000152-c закупівля завершена</t>
  </si>
  <si>
    <t>Електрична енергія ( код ДК 021:2015 09310000-5 електрична енергія)</t>
  </si>
  <si>
    <t>16,425</t>
  </si>
  <si>
    <t>Договір № 147 від 31.12.2020</t>
  </si>
  <si>
    <t>ТОВ "ДЭП" , ІПН: 42086719</t>
  </si>
  <si>
    <t>UA-2021-01-13-004702-a закупівля завершена</t>
  </si>
  <si>
    <t>Труни дерев'яні та інша ритуальна атрибутика ( Код ДК 021:2015 39290000-1 Фурнітура різна)</t>
  </si>
  <si>
    <t>49,95</t>
  </si>
  <si>
    <t>Договір № 06/01 від 13.01.2021</t>
  </si>
  <si>
    <t>ФОП Синиця В.В.</t>
  </si>
  <si>
    <t>UA-2021-01-15-002285-a закупівля завершена</t>
  </si>
  <si>
    <t>Обов'язкове страхування цивільно - правової відповідальності власників наземних транспортних засобів ( ДК 021:2015 – 66510000-8 страхові послуги)</t>
  </si>
  <si>
    <t>12,315</t>
  </si>
  <si>
    <t>Договір № 002/01 від 15.01.2021</t>
  </si>
  <si>
    <t>ПрАТ «СК АСКО ДС»</t>
  </si>
  <si>
    <t>UA-2021-01-15-003949-a  закупівля завершена</t>
  </si>
  <si>
    <t>Вугіллля марки "ДГ" 13-100 мм ( код ДК 021:2015 09110000-3 Тверде паливо)</t>
  </si>
  <si>
    <t>49,40</t>
  </si>
  <si>
    <t>Договір № 03/01  від 12.01.2021</t>
  </si>
  <si>
    <t>ТОВ "Пром Моноліт"</t>
  </si>
  <si>
    <t>Хрести тимчасові надгробні ( код ДК 021:2015 39290000-1 Фурнітура різна)</t>
  </si>
  <si>
    <t>Договір № 15/01 від 25.01.2021</t>
  </si>
  <si>
    <t>ФОП СЕРГА СЕРГІЙ МИХАЙЛОВИЧ</t>
  </si>
  <si>
    <t>UA-2021-01-18-000167-a закупівля завершена</t>
  </si>
  <si>
    <t>Нафта і дистиляти (ДК 021:2015: 09130000-9 Нафта і дистиляти)</t>
  </si>
  <si>
    <t>Договір № 07-2021 від 18.01.2021</t>
  </si>
  <si>
    <t>ПРИВАТНЕ МАЛЕ ВИРОБНИЧО-ВПРОВАДЖУВАЛЬНЕ ПІДПРИЄМСТВО «ПРОТЕХ»</t>
  </si>
  <si>
    <t>Електрична енергія ( код ДК 021:2015 09310000-5)</t>
  </si>
  <si>
    <t>Договір № 147 від 25.01.2021</t>
  </si>
  <si>
    <t>ТОВАРИСТВО З ОБМЕЖЕНОЮ ВІДПОВІДАЛЬНІСТЮ "ДОНЕЦЬКІ ЕНЕРГЕТИЧНІ ПОСЛУГИ"</t>
  </si>
  <si>
    <t>Горлачова Н.О. 0503286883</t>
  </si>
  <si>
    <t xml:space="preserve">В примітки вказати цифри 1 або 2:  </t>
  </si>
  <si>
    <t>1 - без використання електронної системи</t>
  </si>
  <si>
    <t>2 - з використанням електронної системи</t>
  </si>
</sst>
</file>

<file path=xl/styles.xml><?xml version="1.0" encoding="utf-8"?>
<styleSheet xmlns="http://schemas.openxmlformats.org/spreadsheetml/2006/main">
  <numFmts count="20">
    <numFmt numFmtId="176" formatCode="_ * #,##0_ ;_ * \-#,##0_ ;_ * &quot;-&quot;_ ;_ @_ "/>
    <numFmt numFmtId="42" formatCode="_(&quot;$&quot;* #,##0_);_(&quot;$&quot;* \(#,##0\);_(&quot;$&quot;* &quot;-&quot;_);_(@_)"/>
    <numFmt numFmtId="177" formatCode="#,##0.000"/>
    <numFmt numFmtId="178" formatCode="0.0"/>
    <numFmt numFmtId="179" formatCode="_-* #,##0.00_р_._-;\-* #,##0.00_р_._-;_-* &quot;-&quot;??_р_._-;_-@_-"/>
    <numFmt numFmtId="180" formatCode="#,##0.00;[Red]#,##0.00"/>
    <numFmt numFmtId="181" formatCode="_-* #,##0.00000_-;\-* #,##0.00000_-;_-* &quot;-&quot;??_-;_-@_-"/>
    <numFmt numFmtId="182" formatCode="_-* #,##0.00&quot;р.&quot;_-;\-* #,##0.00&quot;р.&quot;_-;_-* &quot;-&quot;??&quot;р.&quot;_-;_-@_-"/>
    <numFmt numFmtId="183" formatCode="#,##0.000\ _₽"/>
    <numFmt numFmtId="44" formatCode="_(&quot;$&quot;* #,##0.00_);_(&quot;$&quot;* \(#,##0.00\);_(&quot;$&quot;* &quot;-&quot;??_);_(@_)"/>
    <numFmt numFmtId="184" formatCode="#,##0.000;[Red]#,##0.000"/>
    <numFmt numFmtId="185" formatCode="_-* #,##0.00_-;\-* #,##0.00_-;_-* &quot;-&quot;??_-;_-@_-"/>
    <numFmt numFmtId="186" formatCode="_-* #,##0.00\ _₽_-;\-* #,##0.00\ _₽_-;_-* &quot;-&quot;??\ _₽_-;_-@_-"/>
    <numFmt numFmtId="187" formatCode="0.000"/>
    <numFmt numFmtId="188" formatCode="0.00000"/>
    <numFmt numFmtId="189" formatCode="0.0000"/>
    <numFmt numFmtId="190" formatCode="#,##0.00000"/>
    <numFmt numFmtId="191" formatCode="#,##0.0"/>
    <numFmt numFmtId="192" formatCode="#,##0.000000"/>
    <numFmt numFmtId="193" formatCode="#,##0.0000"/>
  </numFmts>
  <fonts count="72">
    <font>
      <sz val="11"/>
      <color rgb="FF000000"/>
      <name val="Calibri"/>
      <charset val="204"/>
    </font>
    <font>
      <sz val="10"/>
      <color rgb="FF000000"/>
      <name val="Times New Roman"/>
      <charset val="1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i/>
      <sz val="12"/>
      <color rgb="FF000000"/>
      <name val="Times New Roman"/>
      <charset val="204"/>
    </font>
    <font>
      <b/>
      <sz val="10"/>
      <color rgb="FF00000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204"/>
    </font>
    <font>
      <u/>
      <sz val="10"/>
      <name val="Times New Roman"/>
      <charset val="204"/>
    </font>
    <font>
      <sz val="10"/>
      <color rgb="FF000000"/>
      <name val="Times New Roman"/>
      <charset val="204"/>
    </font>
    <font>
      <i/>
      <sz val="10"/>
      <name val="Times New Roman"/>
      <charset val="204"/>
    </font>
    <font>
      <b/>
      <sz val="10"/>
      <name val="Times New Roman"/>
      <charset val="204"/>
    </font>
    <font>
      <sz val="10"/>
      <color indexed="8"/>
      <name val="Times New Roman"/>
      <charset val="204"/>
    </font>
    <font>
      <sz val="10"/>
      <color theme="1"/>
      <name val="Arial"/>
      <charset val="204"/>
    </font>
    <font>
      <sz val="10"/>
      <name val="Times New Roman"/>
      <charset val="134"/>
    </font>
    <font>
      <sz val="10"/>
      <color theme="1"/>
      <name val="Times New Roman"/>
      <charset val="204"/>
    </font>
    <font>
      <sz val="10"/>
      <color theme="1"/>
      <name val="Calibri"/>
      <charset val="204"/>
      <scheme val="minor"/>
    </font>
    <font>
      <sz val="11"/>
      <color indexed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rgb="FF333333"/>
      <name val="Arial"/>
      <charset val="204"/>
    </font>
    <font>
      <sz val="10"/>
      <color rgb="FF0000FF"/>
      <name val="Calibri"/>
      <charset val="0"/>
    </font>
    <font>
      <sz val="10"/>
      <color rgb="FF000000"/>
      <name val="Calibri"/>
      <charset val="0"/>
    </font>
    <font>
      <sz val="10"/>
      <color rgb="FF333333"/>
      <name val="Arial"/>
      <charset val="204"/>
    </font>
    <font>
      <sz val="10"/>
      <name val="Times New Roman"/>
      <charset val="0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7.15"/>
      <color rgb="FF0000FF"/>
      <name val="Calibri"/>
      <charset val="204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indexed="9"/>
      <name val="Calibri"/>
      <charset val="204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name val="Arial Cyr"/>
      <charset val="204"/>
    </font>
    <font>
      <sz val="10"/>
      <name val="Arial"/>
      <charset val="204"/>
    </font>
    <font>
      <i/>
      <sz val="11"/>
      <color indexed="23"/>
      <name val="Calibri"/>
      <charset val="204"/>
    </font>
    <font>
      <sz val="11"/>
      <color theme="1"/>
      <name val="Calibri"/>
      <charset val="204"/>
      <scheme val="minor"/>
    </font>
    <font>
      <b/>
      <sz val="11"/>
      <color indexed="9"/>
      <name val="Calibri"/>
      <charset val="204"/>
    </font>
    <font>
      <b/>
      <sz val="13"/>
      <color indexed="54"/>
      <name val="Calibri"/>
      <charset val="204"/>
    </font>
    <font>
      <b/>
      <sz val="18"/>
      <color indexed="54"/>
      <name val="Calibri Light"/>
      <charset val="204"/>
    </font>
    <font>
      <sz val="11"/>
      <color indexed="8"/>
      <name val="Calibri"/>
      <charset val="134"/>
    </font>
    <font>
      <b/>
      <sz val="11"/>
      <color indexed="8"/>
      <name val="Calibri"/>
      <charset val="204"/>
    </font>
    <font>
      <b/>
      <sz val="11"/>
      <color indexed="52"/>
      <name val="Calibri"/>
      <charset val="204"/>
    </font>
    <font>
      <b/>
      <sz val="11"/>
      <color indexed="54"/>
      <name val="Calibri"/>
      <charset val="204"/>
    </font>
    <font>
      <b/>
      <sz val="15"/>
      <color indexed="54"/>
      <name val="Calibri"/>
      <charset val="204"/>
    </font>
    <font>
      <sz val="11"/>
      <color indexed="62"/>
      <name val="Calibri"/>
      <charset val="204"/>
    </font>
    <font>
      <b/>
      <sz val="11"/>
      <color indexed="63"/>
      <name val="Calibri"/>
      <charset val="204"/>
    </font>
    <font>
      <u/>
      <sz val="11"/>
      <color theme="10"/>
      <name val="Calibri"/>
      <charset val="204"/>
    </font>
    <font>
      <u/>
      <sz val="10"/>
      <color indexed="12"/>
      <name val="Arial Cyr"/>
      <charset val="204"/>
    </font>
    <font>
      <sz val="11"/>
      <color indexed="52"/>
      <name val="Calibri"/>
      <charset val="204"/>
    </font>
    <font>
      <sz val="11"/>
      <color indexed="60"/>
      <name val="Calibri"/>
      <charset val="204"/>
    </font>
    <font>
      <sz val="11"/>
      <color indexed="17"/>
      <name val="Calibri"/>
      <charset val="204"/>
    </font>
    <font>
      <sz val="11"/>
      <color indexed="20"/>
      <name val="Calibri"/>
      <charset val="204"/>
    </font>
    <font>
      <sz val="11"/>
      <color indexed="10"/>
      <name val="Calibri"/>
      <charset val="204"/>
    </font>
    <font>
      <i/>
      <sz val="10"/>
      <color rgb="FF000000"/>
      <name val="Times New Roman"/>
      <charset val="204"/>
    </font>
    <font>
      <sz val="10"/>
      <name val="SimSun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FF"/>
        <bgColor rgb="FFFDFEFD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08">
    <xf numFmtId="0" fontId="0" fillId="0" borderId="0"/>
    <xf numFmtId="0" fontId="28" fillId="25" borderId="0" applyNumberFormat="0" applyBorder="0" applyAlignment="0" applyProtection="0">
      <alignment vertical="center"/>
    </xf>
    <xf numFmtId="42" fontId="33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176" fontId="33" fillId="0" borderId="0" applyFont="0" applyFill="0" applyBorder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/>
    <xf numFmtId="186" fontId="0" fillId="0" borderId="0" applyFont="0" applyFill="0" applyBorder="0" applyAlignment="0" applyProtection="0"/>
    <xf numFmtId="0" fontId="43" fillId="6" borderId="0" applyNumberFormat="0" applyBorder="0" applyAlignment="0" applyProtection="0"/>
    <xf numFmtId="0" fontId="28" fillId="27" borderId="0" applyNumberFormat="0" applyBorder="0" applyAlignment="0" applyProtection="0">
      <alignment vertical="center"/>
    </xf>
    <xf numFmtId="0" fontId="29" fillId="24" borderId="0" applyNumberFormat="0" applyBorder="0" applyAlignment="0" applyProtection="0"/>
    <xf numFmtId="9" fontId="33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5" fillId="29" borderId="17" applyNumberFormat="0" applyAlignment="0" applyProtection="0">
      <alignment vertical="center"/>
    </xf>
    <xf numFmtId="0" fontId="39" fillId="0" borderId="0" applyBorder="0" applyProtection="0"/>
    <xf numFmtId="0" fontId="29" fillId="6" borderId="0" applyNumberFormat="0" applyBorder="0" applyAlignment="0" applyProtection="0"/>
    <xf numFmtId="0" fontId="33" fillId="12" borderId="14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28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9" fillId="0" borderId="0"/>
    <xf numFmtId="0" fontId="42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23" borderId="16" applyNumberFormat="0" applyAlignment="0" applyProtection="0">
      <alignment vertical="center"/>
    </xf>
    <xf numFmtId="0" fontId="34" fillId="10" borderId="13" applyNumberFormat="0" applyAlignment="0" applyProtection="0">
      <alignment vertical="center"/>
    </xf>
    <xf numFmtId="0" fontId="51" fillId="0" borderId="0" applyNumberFormat="0" applyFill="0" applyBorder="0" applyAlignment="0" applyProtection="0"/>
    <xf numFmtId="0" fontId="46" fillId="29" borderId="16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3" fillId="41" borderId="0" applyNumberFormat="0" applyBorder="0" applyAlignment="0" applyProtection="0"/>
    <xf numFmtId="0" fontId="29" fillId="42" borderId="0" applyNumberFormat="0" applyBorder="0" applyAlignment="0" applyProtection="0"/>
    <xf numFmtId="0" fontId="28" fillId="2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41" borderId="0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53" fillId="43" borderId="19" applyNumberFormat="0" applyAlignment="0" applyProtection="0"/>
    <xf numFmtId="0" fontId="30" fillId="31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40" borderId="0" applyNumberFormat="0" applyBorder="0" applyAlignment="0" applyProtection="0"/>
    <xf numFmtId="0" fontId="28" fillId="37" borderId="0" applyNumberFormat="0" applyBorder="0" applyAlignment="0" applyProtection="0">
      <alignment vertical="center"/>
    </xf>
    <xf numFmtId="0" fontId="29" fillId="28" borderId="0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3" fillId="43" borderId="0" applyNumberFormat="0" applyBorder="0" applyAlignment="0" applyProtection="0"/>
    <xf numFmtId="0" fontId="29" fillId="41" borderId="0" applyNumberFormat="0" applyBorder="0" applyAlignment="0" applyProtection="0"/>
    <xf numFmtId="0" fontId="29" fillId="45" borderId="0" applyNumberFormat="0" applyBorder="0" applyAlignment="0" applyProtection="0"/>
    <xf numFmtId="0" fontId="29" fillId="44" borderId="0" applyNumberFormat="0" applyBorder="0" applyAlignment="0" applyProtection="0"/>
    <xf numFmtId="0" fontId="29" fillId="6" borderId="0" applyNumberFormat="0" applyBorder="0" applyAlignment="0" applyProtection="0"/>
    <xf numFmtId="0" fontId="29" fillId="44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6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7" borderId="0" applyNumberFormat="0" applyBorder="0" applyAlignment="0" applyProtection="0"/>
    <xf numFmtId="0" fontId="61" fillId="41" borderId="23" applyNumberFormat="0" applyAlignment="0" applyProtection="0"/>
    <xf numFmtId="0" fontId="62" fillId="28" borderId="26" applyNumberFormat="0" applyAlignment="0" applyProtection="0"/>
    <xf numFmtId="0" fontId="58" fillId="28" borderId="23" applyNumberFormat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182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0" fontId="60" fillId="0" borderId="25" applyNumberFormat="0" applyFill="0" applyAlignment="0" applyProtection="0"/>
    <xf numFmtId="0" fontId="54" fillId="0" borderId="20" applyNumberFormat="0" applyFill="0" applyAlignment="0" applyProtection="0"/>
    <xf numFmtId="0" fontId="59" fillId="0" borderId="24" applyNumberFormat="0" applyFill="0" applyAlignment="0" applyProtection="0"/>
    <xf numFmtId="0" fontId="52" fillId="0" borderId="0"/>
    <xf numFmtId="0" fontId="59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66" fillId="44" borderId="0" applyNumberFormat="0" applyBorder="0" applyAlignment="0" applyProtection="0"/>
    <xf numFmtId="0" fontId="49" fillId="0" borderId="0"/>
    <xf numFmtId="0" fontId="52" fillId="0" borderId="0"/>
    <xf numFmtId="0" fontId="50" fillId="0" borderId="0" applyNumberFormat="0" applyFill="0" applyBorder="0" applyAlignment="0" applyProtection="0"/>
    <xf numFmtId="0" fontId="56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29" fillId="0" borderId="0"/>
    <xf numFmtId="0" fontId="68" fillId="51" borderId="0" applyNumberFormat="0" applyBorder="0" applyAlignment="0" applyProtection="0"/>
    <xf numFmtId="0" fontId="29" fillId="13" borderId="21" applyNumberFormat="0" applyFont="0" applyAlignment="0" applyProtection="0"/>
    <xf numFmtId="0" fontId="65" fillId="0" borderId="27" applyNumberFormat="0" applyFill="0" applyAlignment="0" applyProtection="0"/>
    <xf numFmtId="0" fontId="69" fillId="0" borderId="0" applyNumberFormat="0" applyFill="0" applyBorder="0" applyAlignment="0" applyProtection="0"/>
    <xf numFmtId="179" fontId="49" fillId="0" borderId="0" applyFont="0" applyFill="0" applyBorder="0" applyAlignment="0" applyProtection="0"/>
    <xf numFmtId="0" fontId="67" fillId="42" borderId="0" applyNumberFormat="0" applyBorder="0" applyAlignment="0" applyProtection="0"/>
    <xf numFmtId="0" fontId="29" fillId="0" borderId="0"/>
  </cellStyleXfs>
  <cellXfs count="1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87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87" fontId="9" fillId="0" borderId="4" xfId="0" applyNumberFormat="1" applyFont="1" applyFill="1" applyBorder="1" applyAlignment="1">
      <alignment horizontal="center" vertical="center"/>
    </xf>
    <xf numFmtId="177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177" fontId="9" fillId="0" borderId="4" xfId="91" applyNumberFormat="1" applyFont="1" applyFill="1" applyBorder="1" applyAlignment="1">
      <alignment horizontal="center" vertical="center"/>
    </xf>
    <xf numFmtId="187" fontId="9" fillId="0" borderId="4" xfId="91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vertical="center" wrapText="1"/>
    </xf>
    <xf numFmtId="49" fontId="10" fillId="0" borderId="0" xfId="0" applyNumberFormat="1" applyFont="1" applyFill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vertical="center" wrapText="1"/>
    </xf>
    <xf numFmtId="49" fontId="10" fillId="0" borderId="4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10" fillId="0" borderId="0" xfId="0" applyNumberFormat="1" applyFont="1" applyFill="1" applyAlignment="1">
      <alignment vertical="center" wrapText="1"/>
    </xf>
    <xf numFmtId="0" fontId="9" fillId="0" borderId="4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0" xfId="0" applyFont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9" fillId="0" borderId="4" xfId="0" applyNumberFormat="1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58" fontId="9" fillId="0" borderId="4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top" wrapText="1"/>
    </xf>
    <xf numFmtId="183" fontId="9" fillId="0" borderId="4" xfId="0" applyNumberFormat="1" applyFont="1" applyFill="1" applyBorder="1" applyAlignment="1">
      <alignment horizontal="center" vertical="center" wrapText="1"/>
    </xf>
    <xf numFmtId="190" fontId="9" fillId="0" borderId="4" xfId="0" applyNumberFormat="1" applyFont="1" applyFill="1" applyBorder="1" applyAlignment="1">
      <alignment horizontal="center" vertical="center"/>
    </xf>
    <xf numFmtId="193" fontId="9" fillId="0" borderId="4" xfId="0" applyNumberFormat="1" applyFont="1" applyFill="1" applyBorder="1" applyAlignment="1">
      <alignment horizontal="center" vertical="center"/>
    </xf>
    <xf numFmtId="177" fontId="9" fillId="0" borderId="4" xfId="0" applyNumberFormat="1" applyFont="1" applyFill="1" applyBorder="1" applyAlignment="1">
      <alignment horizontal="center" vertical="center"/>
    </xf>
    <xf numFmtId="0" fontId="10" fillId="0" borderId="4" xfId="16" applyFont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wrapText="1"/>
    </xf>
    <xf numFmtId="178" fontId="9" fillId="0" borderId="4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178" fontId="9" fillId="0" borderId="4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wrapText="1"/>
    </xf>
    <xf numFmtId="178" fontId="9" fillId="0" borderId="9" xfId="0" applyNumberFormat="1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58" fontId="9" fillId="0" borderId="4" xfId="0" applyNumberFormat="1" applyFont="1" applyFill="1" applyBorder="1" applyAlignment="1">
      <alignment horizontal="center" wrapText="1"/>
    </xf>
    <xf numFmtId="178" fontId="9" fillId="0" borderId="6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wrapText="1"/>
    </xf>
    <xf numFmtId="4" fontId="9" fillId="0" borderId="10" xfId="0" applyNumberFormat="1" applyFont="1" applyFill="1" applyBorder="1" applyAlignment="1">
      <alignment horizontal="center" vertical="center" wrapText="1"/>
    </xf>
    <xf numFmtId="58" fontId="9" fillId="3" borderId="4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wrapText="1"/>
    </xf>
    <xf numFmtId="185" fontId="9" fillId="3" borderId="4" xfId="8" applyNumberFormat="1" applyFont="1" applyFill="1" applyBorder="1" applyAlignment="1">
      <alignment horizontal="center" vertical="center" wrapText="1"/>
    </xf>
    <xf numFmtId="185" fontId="9" fillId="0" borderId="4" xfId="8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187" fontId="9" fillId="3" borderId="4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2" fillId="3" borderId="0" xfId="0" applyFont="1" applyFill="1"/>
    <xf numFmtId="1" fontId="9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14" fillId="0" borderId="0" xfId="0" applyFont="1" applyFill="1" applyAlignment="1"/>
    <xf numFmtId="0" fontId="13" fillId="0" borderId="4" xfId="0" applyFont="1" applyFill="1" applyBorder="1" applyAlignment="1">
      <alignment horizontal="center" wrapText="1"/>
    </xf>
    <xf numFmtId="178" fontId="9" fillId="0" borderId="5" xfId="0" applyNumberFormat="1" applyFont="1" applyFill="1" applyBorder="1" applyAlignment="1">
      <alignment horizontal="center" wrapText="1"/>
    </xf>
    <xf numFmtId="178" fontId="9" fillId="3" borderId="4" xfId="0" applyNumberFormat="1" applyFont="1" applyFill="1" applyBorder="1" applyAlignment="1">
      <alignment horizontal="center" vertical="center" wrapText="1"/>
    </xf>
    <xf numFmtId="58" fontId="9" fillId="0" borderId="10" xfId="0" applyNumberFormat="1" applyFont="1" applyFill="1" applyBorder="1" applyAlignment="1">
      <alignment horizontal="center" vertical="center" wrapText="1"/>
    </xf>
    <xf numFmtId="58" fontId="9" fillId="0" borderId="4" xfId="0" applyNumberFormat="1" applyFont="1" applyFill="1" applyBorder="1" applyAlignment="1">
      <alignment wrapText="1"/>
    </xf>
    <xf numFmtId="0" fontId="9" fillId="0" borderId="6" xfId="0" applyFont="1" applyFill="1" applyBorder="1" applyAlignment="1"/>
    <xf numFmtId="0" fontId="9" fillId="0" borderId="4" xfId="0" applyFont="1" applyFill="1" applyBorder="1" applyAlignment="1"/>
    <xf numFmtId="2" fontId="9" fillId="0" borderId="4" xfId="0" applyNumberFormat="1" applyFont="1" applyFill="1" applyBorder="1" applyAlignment="1"/>
    <xf numFmtId="189" fontId="9" fillId="0" borderId="4" xfId="0" applyNumberFormat="1" applyFont="1" applyFill="1" applyBorder="1" applyAlignment="1">
      <alignment horizontal="center" vertical="center" wrapText="1"/>
    </xf>
    <xf numFmtId="188" fontId="9" fillId="0" borderId="4" xfId="0" applyNumberFormat="1" applyFont="1" applyFill="1" applyBorder="1" applyAlignment="1">
      <alignment horizontal="center" vertical="center" wrapText="1"/>
    </xf>
    <xf numFmtId="181" fontId="9" fillId="0" borderId="4" xfId="8" applyNumberFormat="1" applyFont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/>
    </xf>
    <xf numFmtId="58" fontId="9" fillId="0" borderId="4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178" fontId="9" fillId="0" borderId="4" xfId="0" applyNumberFormat="1" applyFont="1" applyFill="1" applyBorder="1" applyAlignment="1">
      <alignment horizontal="center" vertical="center" wrapText="1"/>
    </xf>
    <xf numFmtId="58" fontId="9" fillId="0" borderId="4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 wrapText="1"/>
    </xf>
    <xf numFmtId="188" fontId="9" fillId="0" borderId="4" xfId="0" applyNumberFormat="1" applyFont="1" applyFill="1" applyBorder="1" applyAlignment="1">
      <alignment horizontal="center" vertical="center"/>
    </xf>
    <xf numFmtId="178" fontId="9" fillId="0" borderId="4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187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9" fillId="0" borderId="4" xfId="16" applyFont="1" applyBorder="1" applyAlignment="1" applyProtection="1">
      <alignment horizontal="center" vertical="center"/>
    </xf>
    <xf numFmtId="192" fontId="9" fillId="0" borderId="4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91" fontId="9" fillId="0" borderId="4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77" fontId="9" fillId="0" borderId="6" xfId="0" applyNumberFormat="1" applyFont="1" applyFill="1" applyBorder="1" applyAlignment="1">
      <alignment horizontal="center" vertical="center"/>
    </xf>
    <xf numFmtId="187" fontId="9" fillId="0" borderId="6" xfId="0" applyNumberFormat="1" applyFont="1" applyFill="1" applyBorder="1" applyAlignment="1">
      <alignment horizontal="center" vertical="center" wrapText="1"/>
    </xf>
    <xf numFmtId="187" fontId="9" fillId="0" borderId="6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91" fontId="9" fillId="0" borderId="4" xfId="0" applyNumberFormat="1" applyFont="1" applyFill="1" applyBorder="1" applyAlignment="1">
      <alignment horizontal="center" vertical="center"/>
    </xf>
    <xf numFmtId="0" fontId="9" fillId="0" borderId="4" xfId="107" applyFont="1" applyFill="1" applyBorder="1" applyAlignment="1">
      <alignment horizontal="right" vertical="center" wrapText="1"/>
    </xf>
    <xf numFmtId="0" fontId="9" fillId="0" borderId="4" xfId="107" applyFont="1" applyFill="1" applyBorder="1" applyAlignment="1">
      <alignment horizontal="center" vertical="center" wrapText="1"/>
    </xf>
    <xf numFmtId="2" fontId="9" fillId="0" borderId="4" xfId="107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/>
    <xf numFmtId="180" fontId="9" fillId="0" borderId="4" xfId="0" applyNumberFormat="1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58" fontId="9" fillId="0" borderId="4" xfId="0" applyNumberFormat="1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top" wrapText="1"/>
    </xf>
    <xf numFmtId="184" fontId="11" fillId="0" borderId="4" xfId="0" applyNumberFormat="1" applyFont="1" applyFill="1" applyBorder="1" applyAlignment="1">
      <alignment horizontal="center" vertical="top" wrapText="1"/>
    </xf>
    <xf numFmtId="58" fontId="17" fillId="0" borderId="4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wrapText="1"/>
    </xf>
    <xf numFmtId="58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177" fontId="18" fillId="0" borderId="4" xfId="0" applyNumberFormat="1" applyFont="1" applyFill="1" applyBorder="1" applyAlignment="1">
      <alignment horizontal="center" vertical="center" wrapText="1"/>
    </xf>
    <xf numFmtId="0" fontId="19" fillId="0" borderId="4" xfId="107" applyFont="1" applyFill="1" applyBorder="1" applyAlignment="1">
      <alignment horizontal="center" vertical="center" wrapText="1"/>
    </xf>
    <xf numFmtId="0" fontId="20" fillId="0" borderId="4" xfId="107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49" fontId="20" fillId="0" borderId="4" xfId="107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5" xfId="107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 wrapText="1"/>
    </xf>
    <xf numFmtId="49" fontId="20" fillId="0" borderId="5" xfId="107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 wrapText="1"/>
    </xf>
    <xf numFmtId="3" fontId="9" fillId="0" borderId="4" xfId="107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4" fontId="24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4" fontId="26" fillId="0" borderId="4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0" fontId="20" fillId="0" borderId="0" xfId="107" applyFont="1" applyFill="1" applyBorder="1" applyAlignment="1"/>
    <xf numFmtId="0" fontId="9" fillId="0" borderId="5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9" fillId="0" borderId="5" xfId="107" applyFont="1" applyFill="1" applyBorder="1" applyAlignment="1">
      <alignment horizontal="center" vertical="center" wrapText="1"/>
    </xf>
  </cellXfs>
  <cellStyles count="108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20% - Акцент4 2" xfId="7"/>
    <cellStyle name="Запятая" xfId="8" builtinId="3"/>
    <cellStyle name="60% - Акцент1 2" xfId="9"/>
    <cellStyle name="40% — Акцент6" xfId="10" builtinId="51"/>
    <cellStyle name="20% - Акцент5 2" xfId="1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40% - Акцент1 2" xfId="17"/>
    <cellStyle name="Примечание" xfId="18" builtinId="10"/>
    <cellStyle name="40% — Акцент4" xfId="19" builtinId="43"/>
    <cellStyle name="Открывавшаяся гиперссылка" xfId="20" builtinId="9"/>
    <cellStyle name="60% - Акцент3 2" xfId="21"/>
    <cellStyle name="Предупреждающий текст" xfId="22" builtinId="11"/>
    <cellStyle name="Заголовок" xfId="23" builtinId="15"/>
    <cellStyle name="Обычный 10" xfId="24"/>
    <cellStyle name="Пояснительный текст" xfId="25" builtinId="53"/>
    <cellStyle name="Заголовок 1" xfId="26" builtinId="16"/>
    <cellStyle name="Заголовок 2" xfId="27" builtinId="17"/>
    <cellStyle name="Заголовок 3" xfId="28" builtinId="18"/>
    <cellStyle name="Заголовок 4" xfId="29" builtinId="19"/>
    <cellStyle name="Ввод" xfId="30" builtinId="20"/>
    <cellStyle name="Проверить ячейку" xfId="31" builtinId="23"/>
    <cellStyle name="Пояснение 2" xfId="32"/>
    <cellStyle name="Вычисление" xfId="33" builtinId="22"/>
    <cellStyle name="Связанная ячейка" xfId="34" builtinId="24"/>
    <cellStyle name="Плохой" xfId="35" builtinId="27"/>
    <cellStyle name="Акцент5" xfId="36" builtinId="45"/>
    <cellStyle name="Нейтральный" xfId="37" builtinId="28"/>
    <cellStyle name="Акцент1" xfId="38" builtinId="29"/>
    <cellStyle name="20% — Акцент1" xfId="39" builtinId="30"/>
    <cellStyle name="60% - Акцент2 2" xfId="40"/>
    <cellStyle name="20% - Акцент6 2" xfId="41"/>
    <cellStyle name="40% — Акцент1" xfId="42" builtinId="31"/>
    <cellStyle name="20% — Акцент5" xfId="43" builtinId="46"/>
    <cellStyle name="60% — Акцент1" xfId="44" builtinId="32"/>
    <cellStyle name="40% - Акцент2 2" xfId="45"/>
    <cellStyle name="Акцент2" xfId="46" builtinId="33"/>
    <cellStyle name="40% — Акцент2" xfId="47" builtinId="35"/>
    <cellStyle name="20% — Акцент6" xfId="48" builtinId="50"/>
    <cellStyle name="60% — Акцент2" xfId="49" builtinId="36"/>
    <cellStyle name="Акцент3" xfId="50" builtinId="37"/>
    <cellStyle name="40% — Акцент3" xfId="51" builtinId="39"/>
    <cellStyle name="Контрольная ячейка 2" xfId="52"/>
    <cellStyle name="60% — Акцент3" xfId="53" builtinId="40"/>
    <cellStyle name="Акцент4" xfId="54" builtinId="41"/>
    <cellStyle name="20% - Акцент1 2" xfId="55"/>
    <cellStyle name="20% — Акцент4" xfId="56" builtinId="42"/>
    <cellStyle name="40% - Акцент3 2" xfId="57"/>
    <cellStyle name="60% — Акцент4" xfId="58" builtinId="44"/>
    <cellStyle name="60% — Акцент5" xfId="59" builtinId="48"/>
    <cellStyle name="60% - Акцент4 2" xfId="60"/>
    <cellStyle name="Акцент6" xfId="61" builtinId="49"/>
    <cellStyle name="60% — Акцент6" xfId="62" builtinId="52"/>
    <cellStyle name="Акцент3 2" xfId="63"/>
    <cellStyle name="20% - Акцент2 2" xfId="64"/>
    <cellStyle name="20% - Акцент3 2" xfId="65"/>
    <cellStyle name="40% - Акцент4 2" xfId="66"/>
    <cellStyle name="40% - Акцент5 2" xfId="67"/>
    <cellStyle name="40% - Акцент6 2" xfId="68"/>
    <cellStyle name="60% - Акцент5 2" xfId="69"/>
    <cellStyle name="60% - Акцент6 2" xfId="70"/>
    <cellStyle name="Акцент1 2" xfId="71"/>
    <cellStyle name="Акцент2 2" xfId="72"/>
    <cellStyle name="Акцент4 2" xfId="73"/>
    <cellStyle name="Акцент5 2" xfId="74"/>
    <cellStyle name="Акцент6 2" xfId="75"/>
    <cellStyle name="Ввод  2" xfId="76"/>
    <cellStyle name="Вывод 2" xfId="77"/>
    <cellStyle name="Вычисление 2" xfId="78"/>
    <cellStyle name="Гиперссылка 2" xfId="79"/>
    <cellStyle name="Гиперссылка 3" xfId="80"/>
    <cellStyle name="Денежный 2" xfId="81"/>
    <cellStyle name="Денежный 3" xfId="82"/>
    <cellStyle name="Заголовок 1 2" xfId="83"/>
    <cellStyle name="Заголовок 2 2" xfId="84"/>
    <cellStyle name="Заголовок 3 2" xfId="85"/>
    <cellStyle name="Обычный 3" xfId="86"/>
    <cellStyle name="Заголовок 4 2" xfId="87"/>
    <cellStyle name="Итог 2" xfId="88"/>
    <cellStyle name="Название 2" xfId="89"/>
    <cellStyle name="Нейтральный 2" xfId="90"/>
    <cellStyle name="Обычный 2" xfId="91"/>
    <cellStyle name="Обычный 2 2" xfId="92"/>
    <cellStyle name="Обычный 2 3" xfId="93"/>
    <cellStyle name="Обычный 2 4" xfId="94"/>
    <cellStyle name="Обычный 2 5" xfId="95"/>
    <cellStyle name="Обычный 4" xfId="96"/>
    <cellStyle name="Обычный 5" xfId="97"/>
    <cellStyle name="Обычный 6" xfId="98"/>
    <cellStyle name="Обычный 7" xfId="99"/>
    <cellStyle name="Обычный_Лист1 2" xfId="100"/>
    <cellStyle name="Плохой 2" xfId="101"/>
    <cellStyle name="Примечание 2" xfId="102"/>
    <cellStyle name="Связанная ячейка 2" xfId="103"/>
    <cellStyle name="Текст предупреждения 2" xfId="104"/>
    <cellStyle name="Финансовый 2" xfId="105"/>
    <cellStyle name="Хороший 2" xfId="106"/>
    <cellStyle name="Обычный_Лист1" xfId="10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1" defaultTableStyle="TableStyleMedium2" defaultPivotStyle="PivotStyleLight16">
    <tableStyle name="Стиль таблицы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FEFD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54545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y.zakupki.prom.ua/remote/dispatcher/state_purchase_view/23307722" TargetMode="External"/><Relationship Id="rId2" Type="http://schemas.openxmlformats.org/officeDocument/2006/relationships/hyperlink" Target="https://my.zakupki.prom.ua/remote/dispatcher/state_purchase_view/23217116" TargetMode="External"/><Relationship Id="rId1" Type="http://schemas.openxmlformats.org/officeDocument/2006/relationships/hyperlink" Target="https://prozorro.gov.ua/plan/UA-P-2020-09-14-006350-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1"/>
  <sheetViews>
    <sheetView tabSelected="1" topLeftCell="A3" workbookViewId="0">
      <selection activeCell="A3" sqref="A3:J3"/>
    </sheetView>
  </sheetViews>
  <sheetFormatPr defaultColWidth="9" defaultRowHeight="15.75"/>
  <cols>
    <col min="1" max="1" width="5.42857142857143" style="2" customWidth="1"/>
    <col min="2" max="3" width="12.1428571428571" style="2"/>
    <col min="4" max="4" width="21.8571428571429" style="2"/>
    <col min="5" max="5" width="15.7142857142857" style="2"/>
    <col min="6" max="6" width="9.71428571428571" style="2"/>
    <col min="7" max="7" width="13.7142857142857" style="2"/>
    <col min="8" max="8" width="11.4285714285714" style="2" customWidth="1"/>
    <col min="9" max="9" width="9.85714285714286" style="2"/>
    <col min="10" max="10" width="8.42857142857143" style="2"/>
    <col min="11" max="1023" width="6.14285714285714" style="2"/>
    <col min="1024" max="1024" width="6.14285714285714"/>
  </cols>
  <sheetData>
    <row r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2.75" customHeight="1" spans="1:10">
      <c r="A2" s="3"/>
      <c r="B2" s="3"/>
      <c r="C2" s="3"/>
      <c r="D2" s="3"/>
      <c r="E2" s="3"/>
      <c r="F2" s="4" t="s">
        <v>1</v>
      </c>
      <c r="G2" s="4"/>
      <c r="H2" s="4"/>
      <c r="I2" s="4"/>
      <c r="J2" s="4"/>
    </row>
    <row r="3" ht="21.7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="1" customFormat="1" ht="66.75" customHeight="1" spans="1:10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37" t="s">
        <v>12</v>
      </c>
    </row>
    <row r="5" customHeight="1" spans="1:10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38">
        <v>10</v>
      </c>
    </row>
    <row r="6" ht="35.25" customHeight="1" spans="1:10">
      <c r="A6" s="9" t="s">
        <v>13</v>
      </c>
      <c r="B6" s="9"/>
      <c r="C6" s="10" t="s">
        <v>14</v>
      </c>
      <c r="D6" s="10" t="s">
        <v>14</v>
      </c>
      <c r="E6" s="11"/>
      <c r="F6" s="11" t="s">
        <v>14</v>
      </c>
      <c r="G6" s="11" t="s">
        <v>14</v>
      </c>
      <c r="H6" s="11"/>
      <c r="I6" s="10" t="s">
        <v>14</v>
      </c>
      <c r="J6" s="39"/>
    </row>
    <row r="7" ht="37.5" customHeight="1" spans="1:10">
      <c r="A7" s="12" t="s">
        <v>15</v>
      </c>
      <c r="B7" s="12"/>
      <c r="C7" s="10"/>
      <c r="D7" s="13"/>
      <c r="E7" s="10"/>
      <c r="F7" s="10"/>
      <c r="G7" s="10"/>
      <c r="H7" s="10"/>
      <c r="I7" s="10"/>
      <c r="J7" s="39"/>
    </row>
    <row r="8" ht="135.75" customHeight="1" spans="1:11">
      <c r="A8" s="14"/>
      <c r="B8" s="14" t="s">
        <v>16</v>
      </c>
      <c r="C8" s="15" t="s">
        <v>17</v>
      </c>
      <c r="D8" s="15" t="s">
        <v>18</v>
      </c>
      <c r="E8" s="16">
        <v>6039.05</v>
      </c>
      <c r="F8" s="17" t="s">
        <v>19</v>
      </c>
      <c r="G8" s="15" t="s">
        <v>20</v>
      </c>
      <c r="H8" s="18" t="s">
        <v>21</v>
      </c>
      <c r="I8" s="16" t="s">
        <v>22</v>
      </c>
      <c r="J8" s="15">
        <v>2</v>
      </c>
      <c r="K8" s="40"/>
    </row>
    <row r="9" ht="77.25" customHeight="1" spans="1:11">
      <c r="A9" s="14"/>
      <c r="B9" s="14" t="s">
        <v>16</v>
      </c>
      <c r="C9" s="15" t="s">
        <v>17</v>
      </c>
      <c r="D9" s="15" t="s">
        <v>18</v>
      </c>
      <c r="E9" s="16" t="s">
        <v>22</v>
      </c>
      <c r="F9" s="17" t="s">
        <v>23</v>
      </c>
      <c r="G9" s="15" t="s">
        <v>24</v>
      </c>
      <c r="H9" s="18">
        <v>421.85</v>
      </c>
      <c r="I9" s="16" t="s">
        <v>22</v>
      </c>
      <c r="J9" s="15">
        <v>2</v>
      </c>
      <c r="K9" s="40"/>
    </row>
    <row r="10" ht="73.5" customHeight="1" spans="1:11">
      <c r="A10" s="14"/>
      <c r="B10" s="14" t="s">
        <v>16</v>
      </c>
      <c r="C10" s="15" t="s">
        <v>17</v>
      </c>
      <c r="D10" s="15" t="s">
        <v>18</v>
      </c>
      <c r="E10" s="16" t="s">
        <v>22</v>
      </c>
      <c r="F10" s="17" t="s">
        <v>25</v>
      </c>
      <c r="G10" s="15" t="s">
        <v>26</v>
      </c>
      <c r="H10" s="18" t="s">
        <v>27</v>
      </c>
      <c r="I10" s="16" t="s">
        <v>22</v>
      </c>
      <c r="J10" s="15">
        <v>2</v>
      </c>
      <c r="K10" s="40"/>
    </row>
    <row r="11" ht="97.5" customHeight="1" spans="1:11">
      <c r="A11" s="14"/>
      <c r="B11" s="14" t="s">
        <v>16</v>
      </c>
      <c r="C11" s="15" t="s">
        <v>17</v>
      </c>
      <c r="D11" s="15" t="s">
        <v>18</v>
      </c>
      <c r="E11" s="16" t="s">
        <v>22</v>
      </c>
      <c r="F11" s="17" t="s">
        <v>28</v>
      </c>
      <c r="G11" s="15" t="s">
        <v>29</v>
      </c>
      <c r="H11" s="18" t="s">
        <v>30</v>
      </c>
      <c r="I11" s="16" t="s">
        <v>22</v>
      </c>
      <c r="J11" s="15">
        <v>2</v>
      </c>
      <c r="K11" s="40"/>
    </row>
    <row r="12" ht="86.25" customHeight="1" spans="1:11">
      <c r="A12" s="14"/>
      <c r="B12" s="14" t="s">
        <v>16</v>
      </c>
      <c r="C12" s="15" t="s">
        <v>31</v>
      </c>
      <c r="D12" s="15" t="s">
        <v>32</v>
      </c>
      <c r="E12" s="16">
        <v>685.36</v>
      </c>
      <c r="F12" s="17" t="s">
        <v>33</v>
      </c>
      <c r="G12" s="15" t="s">
        <v>34</v>
      </c>
      <c r="H12" s="18" t="s">
        <v>35</v>
      </c>
      <c r="I12" s="16" t="s">
        <v>22</v>
      </c>
      <c r="J12" s="15">
        <v>2</v>
      </c>
      <c r="K12" s="40"/>
    </row>
    <row r="13" ht="89.25" customHeight="1" spans="1:11">
      <c r="A13" s="14"/>
      <c r="B13" s="14" t="s">
        <v>16</v>
      </c>
      <c r="C13" s="14" t="s">
        <v>36</v>
      </c>
      <c r="D13" s="15" t="s">
        <v>37</v>
      </c>
      <c r="E13" s="19">
        <v>955.447</v>
      </c>
      <c r="F13" s="17" t="s">
        <v>38</v>
      </c>
      <c r="G13" s="15" t="s">
        <v>34</v>
      </c>
      <c r="H13" s="18">
        <v>906.349</v>
      </c>
      <c r="I13" s="16" t="s">
        <v>22</v>
      </c>
      <c r="J13" s="15">
        <v>2</v>
      </c>
      <c r="K13" s="40"/>
    </row>
    <row r="14" ht="84" customHeight="1" spans="1:11">
      <c r="A14" s="14"/>
      <c r="B14" s="14" t="s">
        <v>16</v>
      </c>
      <c r="C14" s="15" t="s">
        <v>39</v>
      </c>
      <c r="D14" s="15" t="s">
        <v>40</v>
      </c>
      <c r="E14" s="16">
        <v>797.72035</v>
      </c>
      <c r="F14" s="17" t="s">
        <v>41</v>
      </c>
      <c r="G14" s="15" t="s">
        <v>34</v>
      </c>
      <c r="H14" s="18" t="s">
        <v>42</v>
      </c>
      <c r="I14" s="16" t="s">
        <v>22</v>
      </c>
      <c r="J14" s="15">
        <v>2</v>
      </c>
      <c r="K14" s="40"/>
    </row>
    <row r="15" ht="63.75" customHeight="1" spans="1:11">
      <c r="A15" s="14"/>
      <c r="B15" s="14" t="s">
        <v>16</v>
      </c>
      <c r="C15" s="15" t="s">
        <v>43</v>
      </c>
      <c r="D15" s="15" t="s">
        <v>44</v>
      </c>
      <c r="E15" s="16">
        <v>235.75</v>
      </c>
      <c r="F15" s="17" t="s">
        <v>45</v>
      </c>
      <c r="G15" s="15" t="s">
        <v>26</v>
      </c>
      <c r="H15" s="18">
        <v>233.29</v>
      </c>
      <c r="I15" s="16" t="s">
        <v>22</v>
      </c>
      <c r="J15" s="15">
        <v>2</v>
      </c>
      <c r="K15" s="40"/>
    </row>
    <row r="16" ht="89.25" spans="1:11">
      <c r="A16" s="14"/>
      <c r="B16" s="14" t="s">
        <v>16</v>
      </c>
      <c r="C16" s="15" t="s">
        <v>46</v>
      </c>
      <c r="D16" s="15" t="s">
        <v>47</v>
      </c>
      <c r="E16" s="16">
        <v>1960.0734</v>
      </c>
      <c r="F16" s="17" t="s">
        <v>48</v>
      </c>
      <c r="G16" s="15" t="s">
        <v>49</v>
      </c>
      <c r="H16" s="18" t="s">
        <v>50</v>
      </c>
      <c r="I16" s="16" t="s">
        <v>22</v>
      </c>
      <c r="J16" s="15">
        <v>2</v>
      </c>
      <c r="K16" s="40"/>
    </row>
    <row r="17" ht="85.5" customHeight="1" spans="1:11">
      <c r="A17" s="14"/>
      <c r="B17" s="14" t="s">
        <v>16</v>
      </c>
      <c r="C17" s="15" t="s">
        <v>51</v>
      </c>
      <c r="D17" s="15" t="s">
        <v>52</v>
      </c>
      <c r="E17" s="16">
        <v>3375.7452</v>
      </c>
      <c r="F17" s="17" t="s">
        <v>53</v>
      </c>
      <c r="G17" s="15" t="s">
        <v>34</v>
      </c>
      <c r="H17" s="18" t="s">
        <v>54</v>
      </c>
      <c r="I17" s="16" t="s">
        <v>22</v>
      </c>
      <c r="J17" s="15">
        <v>2</v>
      </c>
      <c r="K17" s="40"/>
    </row>
    <row r="18" ht="127.5" customHeight="1" spans="1:11">
      <c r="A18" s="14"/>
      <c r="B18" s="14" t="s">
        <v>16</v>
      </c>
      <c r="C18" s="15" t="s">
        <v>55</v>
      </c>
      <c r="D18" s="15" t="s">
        <v>56</v>
      </c>
      <c r="E18" s="16">
        <v>2113.8579</v>
      </c>
      <c r="F18" s="17" t="s">
        <v>57</v>
      </c>
      <c r="G18" s="20" t="s">
        <v>58</v>
      </c>
      <c r="H18" s="18" t="s">
        <v>59</v>
      </c>
      <c r="I18" s="16" t="s">
        <v>22</v>
      </c>
      <c r="J18" s="15">
        <v>2</v>
      </c>
      <c r="K18" s="40"/>
    </row>
    <row r="19" ht="87.75" customHeight="1" spans="1:11">
      <c r="A19" s="14"/>
      <c r="B19" s="14" t="s">
        <v>16</v>
      </c>
      <c r="C19" s="15" t="s">
        <v>60</v>
      </c>
      <c r="D19" s="15" t="s">
        <v>61</v>
      </c>
      <c r="E19" s="16">
        <v>38262.08</v>
      </c>
      <c r="F19" s="17" t="s">
        <v>62</v>
      </c>
      <c r="G19" s="15" t="s">
        <v>34</v>
      </c>
      <c r="H19" s="18" t="s">
        <v>63</v>
      </c>
      <c r="I19" s="16" t="s">
        <v>22</v>
      </c>
      <c r="J19" s="15">
        <v>2</v>
      </c>
      <c r="K19" s="40"/>
    </row>
    <row r="20" ht="89.25" customHeight="1" spans="1:11">
      <c r="A20" s="14"/>
      <c r="B20" s="14" t="s">
        <v>16</v>
      </c>
      <c r="C20" s="15" t="s">
        <v>64</v>
      </c>
      <c r="D20" s="15" t="s">
        <v>65</v>
      </c>
      <c r="E20" s="21">
        <v>288.917</v>
      </c>
      <c r="F20" s="15" t="s">
        <v>66</v>
      </c>
      <c r="G20" s="15" t="s">
        <v>34</v>
      </c>
      <c r="H20" s="18">
        <v>284.553</v>
      </c>
      <c r="I20" s="17" t="s">
        <v>22</v>
      </c>
      <c r="J20" s="20">
        <v>2</v>
      </c>
      <c r="K20" s="40"/>
    </row>
    <row r="21" ht="153" spans="1:11">
      <c r="A21" s="14"/>
      <c r="B21" s="14" t="s">
        <v>16</v>
      </c>
      <c r="C21" s="15" t="s">
        <v>67</v>
      </c>
      <c r="D21" s="15" t="s">
        <v>68</v>
      </c>
      <c r="E21" s="21">
        <v>366.52</v>
      </c>
      <c r="F21" s="15" t="s">
        <v>69</v>
      </c>
      <c r="G21" s="15" t="s">
        <v>34</v>
      </c>
      <c r="H21" s="18">
        <v>347.98</v>
      </c>
      <c r="I21" s="17" t="s">
        <v>22</v>
      </c>
      <c r="J21" s="20">
        <v>2</v>
      </c>
      <c r="K21" s="40"/>
    </row>
    <row r="22" ht="63.75" customHeight="1" spans="1:11">
      <c r="A22" s="14"/>
      <c r="B22" s="14" t="s">
        <v>16</v>
      </c>
      <c r="C22" s="15" t="s">
        <v>70</v>
      </c>
      <c r="D22" s="15" t="s">
        <v>71</v>
      </c>
      <c r="E22" s="21">
        <v>196.32</v>
      </c>
      <c r="F22" s="17" t="s">
        <v>22</v>
      </c>
      <c r="G22" s="17" t="s">
        <v>22</v>
      </c>
      <c r="H22" s="16" t="s">
        <v>22</v>
      </c>
      <c r="I22" s="17" t="s">
        <v>22</v>
      </c>
      <c r="J22" s="20">
        <v>2</v>
      </c>
      <c r="K22" s="40"/>
    </row>
    <row r="23" ht="89.25" spans="1:11">
      <c r="A23" s="14"/>
      <c r="B23" s="14" t="s">
        <v>16</v>
      </c>
      <c r="C23" s="15" t="s">
        <v>72</v>
      </c>
      <c r="D23" s="15" t="s">
        <v>71</v>
      </c>
      <c r="E23" s="21">
        <v>66.096</v>
      </c>
      <c r="F23" s="17" t="s">
        <v>22</v>
      </c>
      <c r="G23" s="17" t="s">
        <v>22</v>
      </c>
      <c r="H23" s="16" t="s">
        <v>22</v>
      </c>
      <c r="I23" s="17" t="s">
        <v>22</v>
      </c>
      <c r="J23" s="20">
        <v>2</v>
      </c>
      <c r="K23" s="40"/>
    </row>
    <row r="24" ht="165" customHeight="1" spans="1:11">
      <c r="A24" s="14"/>
      <c r="B24" s="14" t="s">
        <v>16</v>
      </c>
      <c r="C24" s="15" t="s">
        <v>73</v>
      </c>
      <c r="D24" s="15" t="s">
        <v>74</v>
      </c>
      <c r="E24" s="21">
        <v>41087.039</v>
      </c>
      <c r="F24" s="15" t="s">
        <v>75</v>
      </c>
      <c r="G24" s="15" t="s">
        <v>76</v>
      </c>
      <c r="H24" s="18">
        <v>14742.134</v>
      </c>
      <c r="I24" s="17" t="s">
        <v>22</v>
      </c>
      <c r="J24" s="20">
        <v>2</v>
      </c>
      <c r="K24" s="40"/>
    </row>
    <row r="25" ht="88.5" customHeight="1" spans="1:11">
      <c r="A25" s="14"/>
      <c r="B25" s="14" t="s">
        <v>16</v>
      </c>
      <c r="C25" s="15" t="s">
        <v>73</v>
      </c>
      <c r="D25" s="15" t="s">
        <v>77</v>
      </c>
      <c r="E25" s="16" t="s">
        <v>22</v>
      </c>
      <c r="F25" s="15" t="s">
        <v>78</v>
      </c>
      <c r="G25" s="15" t="s">
        <v>79</v>
      </c>
      <c r="H25" s="18">
        <v>15597.834</v>
      </c>
      <c r="I25" s="17" t="s">
        <v>22</v>
      </c>
      <c r="J25" s="20">
        <v>2</v>
      </c>
      <c r="K25" s="40"/>
    </row>
    <row r="26" ht="114.75" customHeight="1" spans="1:11">
      <c r="A26" s="14"/>
      <c r="B26" s="14" t="s">
        <v>16</v>
      </c>
      <c r="C26" s="15" t="s">
        <v>73</v>
      </c>
      <c r="D26" s="15" t="s">
        <v>80</v>
      </c>
      <c r="E26" s="16" t="s">
        <v>22</v>
      </c>
      <c r="F26" s="15" t="s">
        <v>81</v>
      </c>
      <c r="G26" s="15" t="s">
        <v>82</v>
      </c>
      <c r="H26" s="18">
        <v>10747.07</v>
      </c>
      <c r="I26" s="17" t="s">
        <v>22</v>
      </c>
      <c r="J26" s="20">
        <v>2</v>
      </c>
      <c r="K26" s="40"/>
    </row>
    <row r="27" ht="54.75" customHeight="1" spans="1:11">
      <c r="A27" s="14"/>
      <c r="B27" s="14" t="s">
        <v>16</v>
      </c>
      <c r="C27" s="15" t="s">
        <v>83</v>
      </c>
      <c r="D27" s="15" t="s">
        <v>84</v>
      </c>
      <c r="E27" s="21">
        <v>831.3</v>
      </c>
      <c r="F27" s="16" t="s">
        <v>22</v>
      </c>
      <c r="G27" s="16" t="s">
        <v>22</v>
      </c>
      <c r="H27" s="16" t="s">
        <v>22</v>
      </c>
      <c r="I27" s="17" t="s">
        <v>22</v>
      </c>
      <c r="J27" s="20">
        <v>2</v>
      </c>
      <c r="K27" s="40"/>
    </row>
    <row r="28" ht="114.75" customHeight="1" spans="1:11">
      <c r="A28" s="14"/>
      <c r="B28" s="14" t="s">
        <v>16</v>
      </c>
      <c r="C28" s="15" t="s">
        <v>85</v>
      </c>
      <c r="D28" s="15" t="s">
        <v>86</v>
      </c>
      <c r="E28" s="21">
        <v>739.86</v>
      </c>
      <c r="F28" s="17" t="s">
        <v>22</v>
      </c>
      <c r="G28" s="17" t="s">
        <v>22</v>
      </c>
      <c r="H28" s="16" t="s">
        <v>22</v>
      </c>
      <c r="I28" s="17" t="s">
        <v>22</v>
      </c>
      <c r="J28" s="20">
        <v>2</v>
      </c>
      <c r="K28" s="40"/>
    </row>
    <row r="29" ht="40.5" customHeight="1" spans="1:11">
      <c r="A29" s="14"/>
      <c r="B29" s="14" t="s">
        <v>16</v>
      </c>
      <c r="C29" s="15" t="s">
        <v>87</v>
      </c>
      <c r="D29" s="15" t="s">
        <v>88</v>
      </c>
      <c r="E29" s="21">
        <v>897.94</v>
      </c>
      <c r="F29" s="15" t="s">
        <v>89</v>
      </c>
      <c r="G29" s="15" t="s">
        <v>90</v>
      </c>
      <c r="H29" s="18">
        <v>897.94</v>
      </c>
      <c r="I29" s="17" t="s">
        <v>22</v>
      </c>
      <c r="J29" s="20">
        <v>2</v>
      </c>
      <c r="K29" s="40"/>
    </row>
    <row r="30" ht="48" customHeight="1" spans="1:11">
      <c r="A30" s="14"/>
      <c r="B30" s="14" t="s">
        <v>16</v>
      </c>
      <c r="C30" s="15" t="s">
        <v>91</v>
      </c>
      <c r="D30" s="15" t="s">
        <v>92</v>
      </c>
      <c r="E30" s="21">
        <v>292.68</v>
      </c>
      <c r="F30" s="17" t="s">
        <v>22</v>
      </c>
      <c r="G30" s="17" t="s">
        <v>22</v>
      </c>
      <c r="H30" s="16" t="s">
        <v>22</v>
      </c>
      <c r="I30" s="17" t="s">
        <v>22</v>
      </c>
      <c r="J30" s="20">
        <v>2</v>
      </c>
      <c r="K30" s="40"/>
    </row>
    <row r="31" ht="66.95" customHeight="1" spans="1:11">
      <c r="A31" s="14"/>
      <c r="B31" s="14" t="s">
        <v>16</v>
      </c>
      <c r="C31" s="15" t="s">
        <v>93</v>
      </c>
      <c r="D31" s="15" t="s">
        <v>94</v>
      </c>
      <c r="E31" s="21">
        <v>612</v>
      </c>
      <c r="F31" s="17" t="s">
        <v>95</v>
      </c>
      <c r="G31" s="15" t="s">
        <v>96</v>
      </c>
      <c r="H31" s="18" t="s">
        <v>97</v>
      </c>
      <c r="I31" s="17" t="s">
        <v>22</v>
      </c>
      <c r="J31" s="20">
        <v>2</v>
      </c>
      <c r="K31" s="40"/>
    </row>
    <row r="32" ht="114.75" customHeight="1" spans="1:11">
      <c r="A32" s="14"/>
      <c r="B32" s="14" t="s">
        <v>16</v>
      </c>
      <c r="C32" s="15" t="s">
        <v>98</v>
      </c>
      <c r="D32" s="15" t="s">
        <v>99</v>
      </c>
      <c r="E32" s="21">
        <v>2861.97</v>
      </c>
      <c r="F32" s="17" t="s">
        <v>100</v>
      </c>
      <c r="G32" s="15" t="s">
        <v>101</v>
      </c>
      <c r="H32" s="18" t="s">
        <v>102</v>
      </c>
      <c r="I32" s="17" t="s">
        <v>22</v>
      </c>
      <c r="J32" s="20">
        <v>2</v>
      </c>
      <c r="K32" s="40"/>
    </row>
    <row r="33" ht="42" customHeight="1" spans="1:11">
      <c r="A33" s="14"/>
      <c r="B33" s="14" t="s">
        <v>16</v>
      </c>
      <c r="C33" s="15" t="s">
        <v>103</v>
      </c>
      <c r="D33" s="15" t="s">
        <v>104</v>
      </c>
      <c r="E33" s="22">
        <v>419.569</v>
      </c>
      <c r="F33" s="17" t="s">
        <v>105</v>
      </c>
      <c r="G33" s="15" t="s">
        <v>101</v>
      </c>
      <c r="H33" s="18">
        <v>415.1195</v>
      </c>
      <c r="I33" s="17" t="s">
        <v>22</v>
      </c>
      <c r="J33" s="20">
        <v>2</v>
      </c>
      <c r="K33" s="40"/>
    </row>
    <row r="34" ht="102" customHeight="1" spans="1:11">
      <c r="A34" s="14"/>
      <c r="B34" s="14" t="s">
        <v>16</v>
      </c>
      <c r="C34" s="15" t="s">
        <v>106</v>
      </c>
      <c r="D34" s="15" t="s">
        <v>107</v>
      </c>
      <c r="E34" s="22">
        <v>3063.159</v>
      </c>
      <c r="F34" s="17" t="s">
        <v>108</v>
      </c>
      <c r="G34" s="15" t="s">
        <v>101</v>
      </c>
      <c r="H34" s="18" t="s">
        <v>109</v>
      </c>
      <c r="I34" s="17" t="s">
        <v>22</v>
      </c>
      <c r="J34" s="20">
        <v>2</v>
      </c>
      <c r="K34" s="40"/>
    </row>
    <row r="35" ht="75" customHeight="1" spans="1:11">
      <c r="A35" s="14"/>
      <c r="B35" s="14" t="s">
        <v>16</v>
      </c>
      <c r="C35" s="15" t="s">
        <v>110</v>
      </c>
      <c r="D35" s="15" t="s">
        <v>111</v>
      </c>
      <c r="E35" s="21">
        <v>296.145</v>
      </c>
      <c r="F35" s="17" t="s">
        <v>112</v>
      </c>
      <c r="G35" s="15" t="s">
        <v>101</v>
      </c>
      <c r="H35" s="18">
        <v>296.145</v>
      </c>
      <c r="I35" s="17" t="s">
        <v>22</v>
      </c>
      <c r="J35" s="20">
        <v>2</v>
      </c>
      <c r="K35" s="40"/>
    </row>
    <row r="36" ht="81.75" customHeight="1" spans="1:11">
      <c r="A36" s="14"/>
      <c r="B36" s="14" t="s">
        <v>16</v>
      </c>
      <c r="C36" s="15" t="s">
        <v>113</v>
      </c>
      <c r="D36" s="15" t="s">
        <v>114</v>
      </c>
      <c r="E36" s="16">
        <v>24.84</v>
      </c>
      <c r="F36" s="15" t="s">
        <v>115</v>
      </c>
      <c r="G36" s="15" t="s">
        <v>116</v>
      </c>
      <c r="H36" s="16">
        <v>24.84</v>
      </c>
      <c r="I36" s="16" t="s">
        <v>22</v>
      </c>
      <c r="J36" s="20">
        <v>1</v>
      </c>
      <c r="K36" s="40"/>
    </row>
    <row r="37" ht="92.25" customHeight="1" spans="1:11">
      <c r="A37" s="14"/>
      <c r="B37" s="14" t="s">
        <v>16</v>
      </c>
      <c r="C37" s="15" t="s">
        <v>117</v>
      </c>
      <c r="D37" s="15" t="s">
        <v>118</v>
      </c>
      <c r="E37" s="15">
        <v>18.294</v>
      </c>
      <c r="F37" s="15" t="s">
        <v>119</v>
      </c>
      <c r="G37" s="15" t="s">
        <v>120</v>
      </c>
      <c r="H37" s="16">
        <v>18.294</v>
      </c>
      <c r="I37" s="16" t="s">
        <v>22</v>
      </c>
      <c r="J37" s="20">
        <v>1</v>
      </c>
      <c r="K37" s="40"/>
    </row>
    <row r="38" ht="89.25" spans="1:11">
      <c r="A38" s="14"/>
      <c r="B38" s="14" t="s">
        <v>16</v>
      </c>
      <c r="C38" s="15" t="s">
        <v>121</v>
      </c>
      <c r="D38" s="15" t="s">
        <v>122</v>
      </c>
      <c r="E38" s="15">
        <v>653.242</v>
      </c>
      <c r="F38" s="16" t="s">
        <v>22</v>
      </c>
      <c r="G38" s="16" t="s">
        <v>22</v>
      </c>
      <c r="H38" s="16" t="s">
        <v>22</v>
      </c>
      <c r="I38" s="16" t="s">
        <v>22</v>
      </c>
      <c r="J38" s="20">
        <v>2</v>
      </c>
      <c r="K38" s="40"/>
    </row>
    <row r="39" ht="102" spans="1:11">
      <c r="A39" s="14"/>
      <c r="B39" s="14" t="s">
        <v>16</v>
      </c>
      <c r="C39" s="15" t="s">
        <v>123</v>
      </c>
      <c r="D39" s="15" t="s">
        <v>124</v>
      </c>
      <c r="E39" s="16">
        <v>22.62842</v>
      </c>
      <c r="F39" s="15" t="s">
        <v>125</v>
      </c>
      <c r="G39" s="15" t="s">
        <v>126</v>
      </c>
      <c r="H39" s="16" t="s">
        <v>127</v>
      </c>
      <c r="I39" s="16" t="s">
        <v>22</v>
      </c>
      <c r="J39" s="20">
        <v>1</v>
      </c>
      <c r="K39" s="40"/>
    </row>
    <row r="40" ht="140.25" spans="1:11">
      <c r="A40" s="14"/>
      <c r="B40" s="14" t="s">
        <v>16</v>
      </c>
      <c r="C40" s="15" t="s">
        <v>128</v>
      </c>
      <c r="D40" s="15" t="s">
        <v>129</v>
      </c>
      <c r="E40" s="16">
        <v>10.65734</v>
      </c>
      <c r="F40" s="15" t="s">
        <v>130</v>
      </c>
      <c r="G40" s="15" t="s">
        <v>131</v>
      </c>
      <c r="H40" s="16">
        <v>10.65734</v>
      </c>
      <c r="I40" s="16" t="s">
        <v>22</v>
      </c>
      <c r="J40" s="20">
        <v>1</v>
      </c>
      <c r="K40" s="40"/>
    </row>
    <row r="41" ht="102" spans="1:11">
      <c r="A41" s="14"/>
      <c r="B41" s="14" t="s">
        <v>16</v>
      </c>
      <c r="C41" s="15" t="s">
        <v>132</v>
      </c>
      <c r="D41" s="15" t="s">
        <v>133</v>
      </c>
      <c r="E41" s="16">
        <v>130.107</v>
      </c>
      <c r="F41" s="15" t="s">
        <v>134</v>
      </c>
      <c r="G41" s="15" t="s">
        <v>135</v>
      </c>
      <c r="H41" s="16">
        <v>130.107</v>
      </c>
      <c r="I41" s="16" t="s">
        <v>22</v>
      </c>
      <c r="J41" s="20">
        <v>2</v>
      </c>
      <c r="K41" s="40"/>
    </row>
    <row r="42" ht="114.75" spans="1:11">
      <c r="A42" s="14"/>
      <c r="B42" s="14" t="s">
        <v>16</v>
      </c>
      <c r="C42" s="15" t="s">
        <v>136</v>
      </c>
      <c r="D42" s="15" t="s">
        <v>137</v>
      </c>
      <c r="E42" s="16">
        <v>39.44262</v>
      </c>
      <c r="F42" s="15" t="s">
        <v>138</v>
      </c>
      <c r="G42" s="15" t="s">
        <v>139</v>
      </c>
      <c r="H42" s="16">
        <v>39.44262</v>
      </c>
      <c r="I42" s="16" t="s">
        <v>22</v>
      </c>
      <c r="J42" s="20">
        <v>1</v>
      </c>
      <c r="K42" s="40"/>
    </row>
    <row r="43" ht="39" customHeight="1" spans="1:11">
      <c r="A43" s="14"/>
      <c r="B43" s="14" t="s">
        <v>16</v>
      </c>
      <c r="C43" s="15" t="s">
        <v>140</v>
      </c>
      <c r="D43" s="15" t="s">
        <v>141</v>
      </c>
      <c r="E43" s="16" t="s">
        <v>142</v>
      </c>
      <c r="F43" s="16" t="s">
        <v>22</v>
      </c>
      <c r="G43" s="16" t="s">
        <v>22</v>
      </c>
      <c r="H43" s="16" t="s">
        <v>22</v>
      </c>
      <c r="I43" s="16" t="s">
        <v>22</v>
      </c>
      <c r="J43" s="20">
        <v>2</v>
      </c>
      <c r="K43" s="40"/>
    </row>
    <row r="44" ht="105" customHeight="1" spans="1:11">
      <c r="A44" s="14"/>
      <c r="B44" s="14" t="s">
        <v>16</v>
      </c>
      <c r="C44" s="15" t="s">
        <v>143</v>
      </c>
      <c r="D44" s="15" t="s">
        <v>144</v>
      </c>
      <c r="E44" s="16">
        <v>12.62</v>
      </c>
      <c r="F44" s="16" t="s">
        <v>22</v>
      </c>
      <c r="G44" s="16" t="s">
        <v>22</v>
      </c>
      <c r="H44" s="16" t="s">
        <v>22</v>
      </c>
      <c r="I44" s="16" t="s">
        <v>22</v>
      </c>
      <c r="J44" s="20">
        <v>1</v>
      </c>
      <c r="K44" s="40"/>
    </row>
    <row r="45" ht="98.25" customHeight="1" spans="1:11">
      <c r="A45" s="14"/>
      <c r="B45" s="14" t="s">
        <v>16</v>
      </c>
      <c r="C45" s="15" t="s">
        <v>145</v>
      </c>
      <c r="D45" s="15" t="s">
        <v>146</v>
      </c>
      <c r="E45" s="16">
        <v>135.82266</v>
      </c>
      <c r="F45" s="16" t="s">
        <v>22</v>
      </c>
      <c r="G45" s="16" t="s">
        <v>22</v>
      </c>
      <c r="H45" s="16" t="s">
        <v>22</v>
      </c>
      <c r="I45" s="16" t="s">
        <v>22</v>
      </c>
      <c r="J45" s="20">
        <v>2</v>
      </c>
      <c r="K45" s="40"/>
    </row>
    <row r="46" ht="96.75" customHeight="1" spans="1:11">
      <c r="A46" s="14"/>
      <c r="B46" s="14" t="s">
        <v>16</v>
      </c>
      <c r="C46" s="15" t="s">
        <v>147</v>
      </c>
      <c r="D46" s="15" t="s">
        <v>148</v>
      </c>
      <c r="E46" s="16">
        <v>49.842</v>
      </c>
      <c r="F46" s="15" t="s">
        <v>149</v>
      </c>
      <c r="G46" s="15" t="s">
        <v>150</v>
      </c>
      <c r="H46" s="16">
        <v>49.842</v>
      </c>
      <c r="I46" s="16" t="s">
        <v>22</v>
      </c>
      <c r="J46" s="20">
        <v>1</v>
      </c>
      <c r="K46" s="40"/>
    </row>
    <row r="47" ht="77.25" customHeight="1" spans="1:11">
      <c r="A47" s="14"/>
      <c r="B47" s="14" t="s">
        <v>16</v>
      </c>
      <c r="C47" s="15" t="s">
        <v>151</v>
      </c>
      <c r="D47" s="15" t="s">
        <v>152</v>
      </c>
      <c r="E47" s="16">
        <v>29.597</v>
      </c>
      <c r="F47" s="15" t="s">
        <v>153</v>
      </c>
      <c r="G47" s="15" t="s">
        <v>150</v>
      </c>
      <c r="H47" s="16">
        <v>29.597</v>
      </c>
      <c r="I47" s="16" t="s">
        <v>22</v>
      </c>
      <c r="J47" s="20">
        <v>1</v>
      </c>
      <c r="K47" s="40"/>
    </row>
    <row r="48" ht="56.25" customHeight="1" spans="1:11">
      <c r="A48" s="14"/>
      <c r="B48" s="14" t="s">
        <v>16</v>
      </c>
      <c r="C48" s="15" t="s">
        <v>154</v>
      </c>
      <c r="D48" s="15" t="s">
        <v>155</v>
      </c>
      <c r="E48" s="16">
        <v>44.506</v>
      </c>
      <c r="F48" s="15" t="s">
        <v>156</v>
      </c>
      <c r="G48" s="15" t="s">
        <v>150</v>
      </c>
      <c r="H48" s="16">
        <v>44.506</v>
      </c>
      <c r="I48" s="16" t="s">
        <v>22</v>
      </c>
      <c r="J48" s="20">
        <v>1</v>
      </c>
      <c r="K48" s="40"/>
    </row>
    <row r="49" ht="70.5" customHeight="1" spans="1:11">
      <c r="A49" s="14"/>
      <c r="B49" s="14" t="s">
        <v>16</v>
      </c>
      <c r="C49" s="15" t="s">
        <v>157</v>
      </c>
      <c r="D49" s="15" t="s">
        <v>158</v>
      </c>
      <c r="E49" s="16">
        <v>17.85</v>
      </c>
      <c r="F49" s="15" t="s">
        <v>159</v>
      </c>
      <c r="G49" s="15" t="s">
        <v>160</v>
      </c>
      <c r="H49" s="16">
        <v>17.85</v>
      </c>
      <c r="I49" s="16" t="s">
        <v>22</v>
      </c>
      <c r="J49" s="20">
        <v>1</v>
      </c>
      <c r="K49" s="40"/>
    </row>
    <row r="50" ht="88.5" customHeight="1" spans="1:11">
      <c r="A50" s="14"/>
      <c r="B50" s="14" t="s">
        <v>16</v>
      </c>
      <c r="C50" s="15" t="s">
        <v>161</v>
      </c>
      <c r="D50" s="15" t="s">
        <v>158</v>
      </c>
      <c r="E50" s="16">
        <v>521.36</v>
      </c>
      <c r="F50" s="15" t="s">
        <v>162</v>
      </c>
      <c r="G50" s="15" t="s">
        <v>163</v>
      </c>
      <c r="H50" s="16">
        <v>521.36</v>
      </c>
      <c r="I50" s="16" t="s">
        <v>22</v>
      </c>
      <c r="J50" s="20">
        <v>2</v>
      </c>
      <c r="K50" s="40"/>
    </row>
    <row r="51" ht="153" spans="1:11">
      <c r="A51" s="14"/>
      <c r="B51" s="14" t="s">
        <v>16</v>
      </c>
      <c r="C51" s="15" t="s">
        <v>164</v>
      </c>
      <c r="D51" s="15" t="s">
        <v>165</v>
      </c>
      <c r="E51" s="16">
        <v>37.548</v>
      </c>
      <c r="F51" s="15" t="s">
        <v>166</v>
      </c>
      <c r="G51" s="15" t="s">
        <v>150</v>
      </c>
      <c r="H51" s="16">
        <v>37.548</v>
      </c>
      <c r="I51" s="16" t="s">
        <v>22</v>
      </c>
      <c r="J51" s="20">
        <v>1</v>
      </c>
      <c r="K51" s="40"/>
    </row>
    <row r="52" ht="63.75" spans="1:11">
      <c r="A52" s="14"/>
      <c r="B52" s="14" t="s">
        <v>16</v>
      </c>
      <c r="C52" s="15" t="s">
        <v>167</v>
      </c>
      <c r="D52" s="15" t="s">
        <v>84</v>
      </c>
      <c r="E52" s="16" t="s">
        <v>168</v>
      </c>
      <c r="F52" s="16" t="s">
        <v>22</v>
      </c>
      <c r="G52" s="16" t="s">
        <v>22</v>
      </c>
      <c r="H52" s="16" t="s">
        <v>22</v>
      </c>
      <c r="I52" s="16" t="s">
        <v>22</v>
      </c>
      <c r="J52" s="20">
        <v>2</v>
      </c>
      <c r="K52" s="40"/>
    </row>
    <row r="53" ht="63.75" spans="1:11">
      <c r="A53" s="14"/>
      <c r="B53" s="14" t="s">
        <v>16</v>
      </c>
      <c r="C53" s="15" t="s">
        <v>169</v>
      </c>
      <c r="D53" s="15" t="s">
        <v>86</v>
      </c>
      <c r="E53" s="16">
        <v>840.75</v>
      </c>
      <c r="F53" s="16" t="s">
        <v>22</v>
      </c>
      <c r="G53" s="16" t="s">
        <v>22</v>
      </c>
      <c r="H53" s="16" t="s">
        <v>22</v>
      </c>
      <c r="I53" s="16" t="s">
        <v>22</v>
      </c>
      <c r="J53" s="20">
        <v>2</v>
      </c>
      <c r="K53" s="40"/>
    </row>
    <row r="54" ht="63.75" spans="1:11">
      <c r="A54" s="14"/>
      <c r="B54" s="14" t="s">
        <v>16</v>
      </c>
      <c r="C54" s="15" t="s">
        <v>170</v>
      </c>
      <c r="D54" s="15" t="s">
        <v>171</v>
      </c>
      <c r="E54" s="16">
        <v>155.8116</v>
      </c>
      <c r="F54" s="16" t="s">
        <v>22</v>
      </c>
      <c r="G54" s="16" t="s">
        <v>22</v>
      </c>
      <c r="H54" s="16" t="s">
        <v>22</v>
      </c>
      <c r="I54" s="16" t="s">
        <v>22</v>
      </c>
      <c r="J54" s="20">
        <v>2</v>
      </c>
      <c r="K54" s="40"/>
    </row>
    <row r="55" ht="63.75" spans="1:11">
      <c r="A55" s="14"/>
      <c r="B55" s="14" t="s">
        <v>16</v>
      </c>
      <c r="C55" s="15" t="s">
        <v>172</v>
      </c>
      <c r="D55" s="15" t="s">
        <v>173</v>
      </c>
      <c r="E55" s="16">
        <v>154.51</v>
      </c>
      <c r="F55" s="16" t="s">
        <v>22</v>
      </c>
      <c r="G55" s="16" t="s">
        <v>22</v>
      </c>
      <c r="H55" s="16" t="s">
        <v>22</v>
      </c>
      <c r="I55" s="16" t="s">
        <v>22</v>
      </c>
      <c r="J55" s="20">
        <v>2</v>
      </c>
      <c r="K55" s="40"/>
    </row>
    <row r="56" ht="89.25" spans="1:11">
      <c r="A56" s="14"/>
      <c r="B56" s="14" t="s">
        <v>16</v>
      </c>
      <c r="C56" s="15" t="s">
        <v>174</v>
      </c>
      <c r="D56" s="15" t="s">
        <v>175</v>
      </c>
      <c r="E56" s="16">
        <v>117.06786</v>
      </c>
      <c r="F56" s="15" t="s">
        <v>176</v>
      </c>
      <c r="G56" s="15" t="s">
        <v>177</v>
      </c>
      <c r="H56" s="16">
        <v>117.06786</v>
      </c>
      <c r="I56" s="16" t="s">
        <v>22</v>
      </c>
      <c r="J56" s="20">
        <v>2</v>
      </c>
      <c r="K56" s="40"/>
    </row>
    <row r="57" ht="123.95" customHeight="1" spans="1:11">
      <c r="A57" s="14"/>
      <c r="B57" s="14" t="s">
        <v>16</v>
      </c>
      <c r="C57" s="15" t="s">
        <v>174</v>
      </c>
      <c r="D57" s="15" t="s">
        <v>178</v>
      </c>
      <c r="E57" s="16">
        <v>292.68</v>
      </c>
      <c r="F57" s="16" t="s">
        <v>22</v>
      </c>
      <c r="G57" s="16" t="s">
        <v>22</v>
      </c>
      <c r="H57" s="16" t="s">
        <v>22</v>
      </c>
      <c r="I57" s="16" t="s">
        <v>22</v>
      </c>
      <c r="J57" s="20">
        <v>2</v>
      </c>
      <c r="K57" s="40"/>
    </row>
    <row r="58" ht="89.25" spans="1:11">
      <c r="A58" s="23"/>
      <c r="B58" s="23" t="s">
        <v>16</v>
      </c>
      <c r="C58" s="24" t="s">
        <v>179</v>
      </c>
      <c r="D58" s="15" t="s">
        <v>180</v>
      </c>
      <c r="E58" s="16">
        <v>403.25778</v>
      </c>
      <c r="F58" s="15" t="s">
        <v>181</v>
      </c>
      <c r="G58" s="15" t="s">
        <v>182</v>
      </c>
      <c r="H58" s="16">
        <v>403.25778</v>
      </c>
      <c r="I58" s="16" t="s">
        <v>22</v>
      </c>
      <c r="J58" s="20">
        <v>2</v>
      </c>
      <c r="K58" s="40"/>
    </row>
    <row r="59" ht="114.75" spans="1:11">
      <c r="A59" s="25"/>
      <c r="B59" s="26" t="s">
        <v>183</v>
      </c>
      <c r="C59" s="27" t="s">
        <v>184</v>
      </c>
      <c r="D59" s="28" t="s">
        <v>185</v>
      </c>
      <c r="E59" s="29" t="s">
        <v>186</v>
      </c>
      <c r="F59" s="25" t="s">
        <v>187</v>
      </c>
      <c r="G59" s="30" t="s">
        <v>188</v>
      </c>
      <c r="H59" s="25" t="s">
        <v>186</v>
      </c>
      <c r="I59" s="20">
        <v>12</v>
      </c>
      <c r="J59" s="29" t="s">
        <v>189</v>
      </c>
      <c r="K59" s="40"/>
    </row>
    <row r="60" ht="114.75" spans="1:11">
      <c r="A60" s="25"/>
      <c r="B60" s="26" t="s">
        <v>183</v>
      </c>
      <c r="C60" s="31" t="s">
        <v>184</v>
      </c>
      <c r="D60" s="28" t="s">
        <v>185</v>
      </c>
      <c r="E60" s="32" t="s">
        <v>190</v>
      </c>
      <c r="F60" s="25" t="s">
        <v>191</v>
      </c>
      <c r="G60" s="33" t="s">
        <v>192</v>
      </c>
      <c r="H60" s="29" t="s">
        <v>190</v>
      </c>
      <c r="I60" s="41">
        <v>12</v>
      </c>
      <c r="J60" s="29" t="s">
        <v>189</v>
      </c>
      <c r="K60" s="40"/>
    </row>
    <row r="61" ht="114.75" spans="1:11">
      <c r="A61" s="29"/>
      <c r="B61" s="26" t="s">
        <v>183</v>
      </c>
      <c r="C61" s="34" t="s">
        <v>193</v>
      </c>
      <c r="D61" s="35" t="s">
        <v>194</v>
      </c>
      <c r="E61" s="29" t="s">
        <v>195</v>
      </c>
      <c r="F61" s="29"/>
      <c r="G61" s="33"/>
      <c r="H61" s="29"/>
      <c r="I61" s="29" t="s">
        <v>196</v>
      </c>
      <c r="J61" s="29" t="s">
        <v>189</v>
      </c>
      <c r="K61" s="40"/>
    </row>
    <row r="62" ht="114.75" spans="1:11">
      <c r="A62" s="29"/>
      <c r="B62" s="26" t="s">
        <v>183</v>
      </c>
      <c r="C62" s="31" t="s">
        <v>197</v>
      </c>
      <c r="D62" s="30" t="s">
        <v>198</v>
      </c>
      <c r="E62" s="29" t="s">
        <v>199</v>
      </c>
      <c r="F62" s="29" t="s">
        <v>200</v>
      </c>
      <c r="G62" s="26" t="s">
        <v>201</v>
      </c>
      <c r="H62" s="29" t="s">
        <v>199</v>
      </c>
      <c r="I62" s="29" t="s">
        <v>202</v>
      </c>
      <c r="J62" s="29" t="s">
        <v>189</v>
      </c>
      <c r="K62" s="40"/>
    </row>
    <row r="63" ht="114.75" spans="1:11">
      <c r="A63" s="29"/>
      <c r="B63" s="26" t="s">
        <v>183</v>
      </c>
      <c r="C63" s="31" t="s">
        <v>203</v>
      </c>
      <c r="D63" s="28" t="s">
        <v>204</v>
      </c>
      <c r="E63" s="29" t="s">
        <v>205</v>
      </c>
      <c r="F63" s="36" t="s">
        <v>206</v>
      </c>
      <c r="G63" s="26" t="s">
        <v>207</v>
      </c>
      <c r="H63" s="32" t="s">
        <v>205</v>
      </c>
      <c r="I63" s="41">
        <v>12</v>
      </c>
      <c r="J63" s="32" t="s">
        <v>189</v>
      </c>
      <c r="K63" s="40"/>
    </row>
    <row r="64" ht="114.75" spans="1:11">
      <c r="A64" s="29"/>
      <c r="B64" s="26" t="s">
        <v>183</v>
      </c>
      <c r="C64" s="31" t="s">
        <v>208</v>
      </c>
      <c r="D64" s="26" t="s">
        <v>209</v>
      </c>
      <c r="E64" s="32" t="s">
        <v>210</v>
      </c>
      <c r="F64" s="25" t="s">
        <v>211</v>
      </c>
      <c r="G64" s="33" t="s">
        <v>212</v>
      </c>
      <c r="H64" s="29" t="s">
        <v>210</v>
      </c>
      <c r="I64" s="29" t="s">
        <v>202</v>
      </c>
      <c r="J64" s="29" t="s">
        <v>189</v>
      </c>
      <c r="K64" s="40"/>
    </row>
    <row r="65" ht="140.25" spans="1:11">
      <c r="A65" s="29"/>
      <c r="B65" s="26" t="s">
        <v>183</v>
      </c>
      <c r="C65" s="31" t="s">
        <v>213</v>
      </c>
      <c r="D65" s="26" t="s">
        <v>214</v>
      </c>
      <c r="E65" s="29" t="s">
        <v>215</v>
      </c>
      <c r="F65" s="25" t="s">
        <v>216</v>
      </c>
      <c r="G65" s="26" t="s">
        <v>217</v>
      </c>
      <c r="H65" s="29" t="s">
        <v>215</v>
      </c>
      <c r="I65" s="29" t="s">
        <v>202</v>
      </c>
      <c r="J65" s="29" t="s">
        <v>189</v>
      </c>
      <c r="K65" s="40"/>
    </row>
    <row r="66" ht="114.75" spans="1:11">
      <c r="A66" s="29"/>
      <c r="B66" s="26" t="s">
        <v>183</v>
      </c>
      <c r="C66" s="31" t="s">
        <v>218</v>
      </c>
      <c r="D66" s="26" t="s">
        <v>219</v>
      </c>
      <c r="E66" s="29" t="s">
        <v>220</v>
      </c>
      <c r="F66" s="25" t="s">
        <v>221</v>
      </c>
      <c r="G66" s="42" t="s">
        <v>222</v>
      </c>
      <c r="H66" s="29" t="s">
        <v>220</v>
      </c>
      <c r="I66" s="29" t="s">
        <v>202</v>
      </c>
      <c r="J66" s="29" t="s">
        <v>189</v>
      </c>
      <c r="K66" s="40"/>
    </row>
    <row r="67" ht="114.75" spans="1:11">
      <c r="A67" s="29"/>
      <c r="B67" s="26" t="s">
        <v>183</v>
      </c>
      <c r="C67" s="31" t="s">
        <v>223</v>
      </c>
      <c r="D67" s="43" t="s">
        <v>224</v>
      </c>
      <c r="E67" s="29" t="s">
        <v>225</v>
      </c>
      <c r="F67" s="25" t="s">
        <v>226</v>
      </c>
      <c r="G67" s="26" t="s">
        <v>227</v>
      </c>
      <c r="H67" s="29" t="s">
        <v>225</v>
      </c>
      <c r="I67" s="29" t="s">
        <v>202</v>
      </c>
      <c r="J67" s="29" t="s">
        <v>189</v>
      </c>
      <c r="K67" s="40"/>
    </row>
    <row r="68" ht="89.25" spans="1:11">
      <c r="A68" s="15"/>
      <c r="B68" s="44" t="s">
        <v>228</v>
      </c>
      <c r="C68" s="44" t="s">
        <v>229</v>
      </c>
      <c r="D68" s="44" t="s">
        <v>230</v>
      </c>
      <c r="E68" s="45">
        <v>13.83</v>
      </c>
      <c r="F68" s="46" t="s">
        <v>231</v>
      </c>
      <c r="G68" s="44" t="s">
        <v>232</v>
      </c>
      <c r="H68" s="45">
        <v>13.83</v>
      </c>
      <c r="I68" s="15">
        <v>1</v>
      </c>
      <c r="J68" s="15">
        <v>1</v>
      </c>
      <c r="K68" s="40"/>
    </row>
    <row r="69" ht="89.25" spans="1:13">
      <c r="A69" s="15"/>
      <c r="B69" s="44" t="s">
        <v>228</v>
      </c>
      <c r="C69" s="44" t="s">
        <v>233</v>
      </c>
      <c r="D69" s="44" t="s">
        <v>234</v>
      </c>
      <c r="E69" s="45">
        <v>21.94</v>
      </c>
      <c r="F69" s="46" t="s">
        <v>235</v>
      </c>
      <c r="G69" s="44" t="s">
        <v>236</v>
      </c>
      <c r="H69" s="45">
        <v>21.94</v>
      </c>
      <c r="I69" s="15">
        <v>13.75</v>
      </c>
      <c r="J69" s="15">
        <v>1</v>
      </c>
      <c r="K69" s="40"/>
      <c r="M69" s="82"/>
    </row>
    <row r="70" ht="114.75" spans="1:11">
      <c r="A70" s="47"/>
      <c r="B70" s="28" t="s">
        <v>237</v>
      </c>
      <c r="C70" s="28" t="s">
        <v>238</v>
      </c>
      <c r="D70" s="28" t="s">
        <v>239</v>
      </c>
      <c r="E70" s="16">
        <v>22.70924</v>
      </c>
      <c r="F70" s="48" t="s">
        <v>240</v>
      </c>
      <c r="G70" s="48" t="s">
        <v>241</v>
      </c>
      <c r="H70" s="16">
        <v>22.70924</v>
      </c>
      <c r="I70" s="16" t="s">
        <v>242</v>
      </c>
      <c r="J70" s="83">
        <v>1</v>
      </c>
      <c r="K70" s="40"/>
    </row>
    <row r="71" ht="89.25" spans="1:11">
      <c r="A71" s="49"/>
      <c r="B71" s="50" t="s">
        <v>243</v>
      </c>
      <c r="C71" s="15" t="s">
        <v>244</v>
      </c>
      <c r="D71" s="44" t="s">
        <v>245</v>
      </c>
      <c r="E71" s="51">
        <v>212</v>
      </c>
      <c r="F71" s="15" t="s">
        <v>246</v>
      </c>
      <c r="G71" s="15" t="s">
        <v>247</v>
      </c>
      <c r="H71" s="16">
        <v>212</v>
      </c>
      <c r="I71" s="84">
        <v>1</v>
      </c>
      <c r="J71" s="84">
        <v>2</v>
      </c>
      <c r="K71" s="40"/>
    </row>
    <row r="72" ht="89.25" spans="1:11">
      <c r="A72" s="49"/>
      <c r="B72" s="50" t="s">
        <v>243</v>
      </c>
      <c r="C72" s="15" t="s">
        <v>248</v>
      </c>
      <c r="D72" s="44" t="s">
        <v>249</v>
      </c>
      <c r="E72" s="51">
        <v>34.192</v>
      </c>
      <c r="F72" s="15" t="s">
        <v>250</v>
      </c>
      <c r="G72" s="15" t="s">
        <v>251</v>
      </c>
      <c r="H72" s="16">
        <v>34.192</v>
      </c>
      <c r="I72" s="84">
        <v>1</v>
      </c>
      <c r="J72" s="84">
        <v>1</v>
      </c>
      <c r="K72" s="85"/>
    </row>
    <row r="73" ht="127.5" spans="1:11">
      <c r="A73" s="49"/>
      <c r="B73" s="50" t="s">
        <v>243</v>
      </c>
      <c r="C73" s="15" t="s">
        <v>252</v>
      </c>
      <c r="D73" s="44" t="s">
        <v>239</v>
      </c>
      <c r="E73" s="16">
        <v>46.719</v>
      </c>
      <c r="F73" s="15" t="s">
        <v>253</v>
      </c>
      <c r="G73" s="15" t="s">
        <v>254</v>
      </c>
      <c r="H73" s="16">
        <v>46.719</v>
      </c>
      <c r="I73" s="84">
        <v>1</v>
      </c>
      <c r="J73" s="84">
        <v>1</v>
      </c>
      <c r="K73" s="40"/>
    </row>
    <row r="74" ht="140.25" spans="1:11">
      <c r="A74" s="20"/>
      <c r="B74" s="15" t="s">
        <v>255</v>
      </c>
      <c r="C74" s="15" t="s">
        <v>256</v>
      </c>
      <c r="D74" s="44" t="s">
        <v>257</v>
      </c>
      <c r="E74" s="52">
        <v>433.02585</v>
      </c>
      <c r="F74" s="15" t="s">
        <v>258</v>
      </c>
      <c r="G74" s="15" t="s">
        <v>259</v>
      </c>
      <c r="H74" s="52">
        <v>433.02585</v>
      </c>
      <c r="I74" s="20">
        <v>1</v>
      </c>
      <c r="J74" s="20">
        <v>1</v>
      </c>
      <c r="K74" s="40"/>
    </row>
    <row r="75" ht="153" spans="1:11">
      <c r="A75" s="20"/>
      <c r="B75" s="15" t="s">
        <v>255</v>
      </c>
      <c r="C75" s="15" t="s">
        <v>260</v>
      </c>
      <c r="D75" s="44" t="s">
        <v>261</v>
      </c>
      <c r="E75" s="53">
        <v>79.65</v>
      </c>
      <c r="F75" s="46" t="s">
        <v>262</v>
      </c>
      <c r="G75" s="15" t="s">
        <v>263</v>
      </c>
      <c r="H75" s="53">
        <v>79.65</v>
      </c>
      <c r="I75" s="20">
        <v>1</v>
      </c>
      <c r="J75" s="20">
        <v>1</v>
      </c>
      <c r="K75" s="86"/>
    </row>
    <row r="76" ht="114.75" spans="1:11">
      <c r="A76" s="20"/>
      <c r="B76" s="15" t="s">
        <v>255</v>
      </c>
      <c r="C76" s="15" t="s">
        <v>264</v>
      </c>
      <c r="D76" s="44" t="s">
        <v>265</v>
      </c>
      <c r="E76" s="54">
        <v>5257.268</v>
      </c>
      <c r="F76" s="15" t="s">
        <v>266</v>
      </c>
      <c r="G76" s="15" t="s">
        <v>267</v>
      </c>
      <c r="H76" s="54" t="s">
        <v>268</v>
      </c>
      <c r="I76" s="20">
        <v>1</v>
      </c>
      <c r="J76" s="20">
        <v>2</v>
      </c>
      <c r="K76" s="86"/>
    </row>
    <row r="77" ht="114.75" spans="1:11">
      <c r="A77" s="20"/>
      <c r="B77" s="15" t="s">
        <v>255</v>
      </c>
      <c r="C77" s="15" t="s">
        <v>269</v>
      </c>
      <c r="D77" s="28" t="s">
        <v>270</v>
      </c>
      <c r="E77" s="54">
        <v>40.15</v>
      </c>
      <c r="F77" s="15" t="s">
        <v>271</v>
      </c>
      <c r="G77" s="15" t="s">
        <v>272</v>
      </c>
      <c r="H77" s="54">
        <v>40.15</v>
      </c>
      <c r="I77" s="20">
        <v>1</v>
      </c>
      <c r="J77" s="20">
        <v>1</v>
      </c>
      <c r="K77" s="86"/>
    </row>
    <row r="78" ht="114.75" spans="1:11">
      <c r="A78" s="20"/>
      <c r="B78" s="15" t="s">
        <v>255</v>
      </c>
      <c r="C78" s="15" t="s">
        <v>273</v>
      </c>
      <c r="D78" s="28" t="s">
        <v>274</v>
      </c>
      <c r="E78" s="52">
        <v>10.602</v>
      </c>
      <c r="F78" s="15" t="s">
        <v>275</v>
      </c>
      <c r="G78" s="15" t="s">
        <v>276</v>
      </c>
      <c r="H78" s="52">
        <v>10.602</v>
      </c>
      <c r="I78" s="20">
        <v>1</v>
      </c>
      <c r="J78" s="20">
        <v>1</v>
      </c>
      <c r="K78" s="86"/>
    </row>
    <row r="79" ht="114.75" spans="1:11">
      <c r="A79" s="20"/>
      <c r="B79" s="15" t="s">
        <v>255</v>
      </c>
      <c r="C79" s="15" t="s">
        <v>277</v>
      </c>
      <c r="D79" s="28" t="s">
        <v>278</v>
      </c>
      <c r="E79" s="54">
        <v>1.52</v>
      </c>
      <c r="F79" s="15" t="s">
        <v>279</v>
      </c>
      <c r="G79" s="15" t="s">
        <v>280</v>
      </c>
      <c r="H79" s="54">
        <v>1.52</v>
      </c>
      <c r="I79" s="20">
        <v>1</v>
      </c>
      <c r="J79" s="20">
        <v>1</v>
      </c>
      <c r="K79" s="86"/>
    </row>
    <row r="80" ht="114.75" spans="1:11">
      <c r="A80" s="20"/>
      <c r="B80" s="15" t="s">
        <v>255</v>
      </c>
      <c r="C80" s="15" t="s">
        <v>281</v>
      </c>
      <c r="D80" s="44" t="s">
        <v>282</v>
      </c>
      <c r="E80" s="54">
        <v>0.15</v>
      </c>
      <c r="F80" s="15" t="s">
        <v>283</v>
      </c>
      <c r="G80" s="15" t="s">
        <v>284</v>
      </c>
      <c r="H80" s="54">
        <v>0.15</v>
      </c>
      <c r="I80" s="20">
        <v>1</v>
      </c>
      <c r="J80" s="20">
        <v>1</v>
      </c>
      <c r="K80" s="86"/>
    </row>
    <row r="81" ht="114.75" spans="1:11">
      <c r="A81" s="20"/>
      <c r="B81" s="15" t="s">
        <v>255</v>
      </c>
      <c r="C81" s="15" t="s">
        <v>285</v>
      </c>
      <c r="D81" s="44" t="s">
        <v>286</v>
      </c>
      <c r="E81" s="54">
        <v>0.331</v>
      </c>
      <c r="F81" s="15" t="s">
        <v>287</v>
      </c>
      <c r="G81" s="15" t="s">
        <v>288</v>
      </c>
      <c r="H81" s="54">
        <v>0.331</v>
      </c>
      <c r="I81" s="20">
        <v>1</v>
      </c>
      <c r="J81" s="20">
        <v>1</v>
      </c>
      <c r="K81" s="86"/>
    </row>
    <row r="82" ht="114.75" spans="1:11">
      <c r="A82" s="20"/>
      <c r="B82" s="15" t="s">
        <v>255</v>
      </c>
      <c r="C82" s="15" t="s">
        <v>289</v>
      </c>
      <c r="D82" s="44" t="s">
        <v>290</v>
      </c>
      <c r="E82" s="54">
        <v>2.4</v>
      </c>
      <c r="F82" s="15" t="s">
        <v>291</v>
      </c>
      <c r="G82" s="15" t="s">
        <v>292</v>
      </c>
      <c r="H82" s="54">
        <v>2.4</v>
      </c>
      <c r="I82" s="20">
        <v>1</v>
      </c>
      <c r="J82" s="20">
        <v>1</v>
      </c>
      <c r="K82" s="40"/>
    </row>
    <row r="83" ht="114.75" spans="1:11">
      <c r="A83" s="15"/>
      <c r="B83" s="15" t="s">
        <v>293</v>
      </c>
      <c r="C83" s="55" t="s">
        <v>294</v>
      </c>
      <c r="D83" s="45" t="s">
        <v>295</v>
      </c>
      <c r="E83" s="45">
        <v>2190.04</v>
      </c>
      <c r="F83" s="45" t="s">
        <v>296</v>
      </c>
      <c r="G83" s="45" t="s">
        <v>297</v>
      </c>
      <c r="H83" s="45">
        <v>2190.04</v>
      </c>
      <c r="I83" s="45" t="s">
        <v>298</v>
      </c>
      <c r="J83" s="83">
        <v>2</v>
      </c>
      <c r="K83" s="40"/>
    </row>
    <row r="84" ht="114.75" spans="1:11">
      <c r="A84" s="15"/>
      <c r="B84" s="15" t="s">
        <v>293</v>
      </c>
      <c r="C84" s="55" t="s">
        <v>299</v>
      </c>
      <c r="D84" s="45" t="s">
        <v>300</v>
      </c>
      <c r="E84" s="45">
        <v>525.97</v>
      </c>
      <c r="F84" s="45" t="s">
        <v>301</v>
      </c>
      <c r="G84" s="45" t="s">
        <v>302</v>
      </c>
      <c r="H84" s="45">
        <v>525.97</v>
      </c>
      <c r="I84" s="45" t="s">
        <v>303</v>
      </c>
      <c r="J84" s="83">
        <v>2</v>
      </c>
      <c r="K84" s="40"/>
    </row>
    <row r="85" ht="114.75" spans="1:11">
      <c r="A85" s="15"/>
      <c r="B85" s="15" t="s">
        <v>293</v>
      </c>
      <c r="C85" s="55" t="s">
        <v>304</v>
      </c>
      <c r="D85" s="45" t="s">
        <v>305</v>
      </c>
      <c r="E85" s="45">
        <v>285.88</v>
      </c>
      <c r="F85" s="45" t="s">
        <v>306</v>
      </c>
      <c r="G85" s="45" t="s">
        <v>302</v>
      </c>
      <c r="H85" s="45">
        <v>285.88</v>
      </c>
      <c r="I85" s="45" t="s">
        <v>303</v>
      </c>
      <c r="J85" s="83">
        <v>2</v>
      </c>
      <c r="K85" s="40"/>
    </row>
    <row r="86" ht="191.25" spans="1:11">
      <c r="A86" s="15"/>
      <c r="B86" s="15" t="s">
        <v>293</v>
      </c>
      <c r="C86" s="55" t="s">
        <v>307</v>
      </c>
      <c r="D86" s="45" t="s">
        <v>308</v>
      </c>
      <c r="E86" s="45">
        <v>49.9</v>
      </c>
      <c r="F86" s="45" t="s">
        <v>309</v>
      </c>
      <c r="G86" s="45" t="s">
        <v>310</v>
      </c>
      <c r="H86" s="45">
        <v>49.9</v>
      </c>
      <c r="I86" s="45" t="s">
        <v>311</v>
      </c>
      <c r="J86" s="83">
        <v>1</v>
      </c>
      <c r="K86" s="40"/>
    </row>
    <row r="87" ht="76.5" spans="1:11">
      <c r="A87" s="15"/>
      <c r="B87" s="15" t="s">
        <v>293</v>
      </c>
      <c r="C87" s="55" t="s">
        <v>312</v>
      </c>
      <c r="D87" s="45" t="s">
        <v>313</v>
      </c>
      <c r="E87" s="45">
        <v>42</v>
      </c>
      <c r="F87" s="45" t="s">
        <v>314</v>
      </c>
      <c r="G87" s="45" t="s">
        <v>315</v>
      </c>
      <c r="H87" s="45">
        <v>42</v>
      </c>
      <c r="I87" s="45" t="s">
        <v>311</v>
      </c>
      <c r="J87" s="83">
        <v>1</v>
      </c>
      <c r="K87" s="40"/>
    </row>
    <row r="88" ht="140.25" spans="1:11">
      <c r="A88" s="15"/>
      <c r="B88" s="15" t="s">
        <v>293</v>
      </c>
      <c r="C88" s="55" t="s">
        <v>316</v>
      </c>
      <c r="D88" s="45" t="s">
        <v>317</v>
      </c>
      <c r="E88" s="45">
        <v>32</v>
      </c>
      <c r="F88" s="45" t="s">
        <v>318</v>
      </c>
      <c r="G88" s="45" t="s">
        <v>319</v>
      </c>
      <c r="H88" s="45">
        <v>32</v>
      </c>
      <c r="I88" s="45" t="s">
        <v>311</v>
      </c>
      <c r="J88" s="83">
        <v>1</v>
      </c>
      <c r="K88" s="40"/>
    </row>
    <row r="89" ht="89.25" spans="1:11">
      <c r="A89" s="15"/>
      <c r="B89" s="15" t="s">
        <v>320</v>
      </c>
      <c r="C89" s="56" t="s">
        <v>321</v>
      </c>
      <c r="D89" s="56" t="s">
        <v>322</v>
      </c>
      <c r="E89" s="57">
        <v>12</v>
      </c>
      <c r="F89" s="58" t="s">
        <v>323</v>
      </c>
      <c r="G89" s="56" t="s">
        <v>324</v>
      </c>
      <c r="H89" s="59">
        <v>12</v>
      </c>
      <c r="I89" s="58" t="s">
        <v>325</v>
      </c>
      <c r="J89" s="87">
        <v>1</v>
      </c>
      <c r="K89" s="40"/>
    </row>
    <row r="90" ht="102" spans="1:11">
      <c r="A90" s="15"/>
      <c r="B90" s="15" t="s">
        <v>320</v>
      </c>
      <c r="C90" s="56" t="s">
        <v>326</v>
      </c>
      <c r="D90" s="56" t="s">
        <v>327</v>
      </c>
      <c r="E90" s="57">
        <v>2502.9</v>
      </c>
      <c r="F90" s="58" t="s">
        <v>328</v>
      </c>
      <c r="G90" s="56" t="s">
        <v>329</v>
      </c>
      <c r="H90" s="57">
        <v>2502.9</v>
      </c>
      <c r="I90" s="58" t="s">
        <v>330</v>
      </c>
      <c r="J90" s="87">
        <v>2</v>
      </c>
      <c r="K90" s="40"/>
    </row>
    <row r="91" ht="89.25" spans="1:11">
      <c r="A91" s="15"/>
      <c r="B91" s="15" t="s">
        <v>320</v>
      </c>
      <c r="C91" s="56" t="s">
        <v>331</v>
      </c>
      <c r="D91" s="56" t="s">
        <v>332</v>
      </c>
      <c r="E91" s="59">
        <v>357.3</v>
      </c>
      <c r="F91" s="58" t="s">
        <v>333</v>
      </c>
      <c r="G91" s="60" t="s">
        <v>334</v>
      </c>
      <c r="H91" s="59">
        <v>357.3</v>
      </c>
      <c r="I91" s="58" t="s">
        <v>335</v>
      </c>
      <c r="J91" s="87">
        <v>2</v>
      </c>
      <c r="K91" s="40"/>
    </row>
    <row r="92" ht="89.25" spans="1:11">
      <c r="A92" s="15"/>
      <c r="B92" s="15" t="s">
        <v>320</v>
      </c>
      <c r="C92" s="56" t="s">
        <v>336</v>
      </c>
      <c r="D92" s="56" t="s">
        <v>337</v>
      </c>
      <c r="E92" s="59">
        <v>194.2</v>
      </c>
      <c r="F92" s="58" t="s">
        <v>338</v>
      </c>
      <c r="G92" s="56" t="s">
        <v>334</v>
      </c>
      <c r="H92" s="59">
        <v>194.2</v>
      </c>
      <c r="I92" s="58" t="s">
        <v>335</v>
      </c>
      <c r="J92" s="87">
        <v>2</v>
      </c>
      <c r="K92" s="40"/>
    </row>
    <row r="93" ht="89.25" spans="1:11">
      <c r="A93" s="15"/>
      <c r="B93" s="15" t="s">
        <v>320</v>
      </c>
      <c r="C93" s="56" t="s">
        <v>339</v>
      </c>
      <c r="D93" s="56" t="s">
        <v>340</v>
      </c>
      <c r="E93" s="61">
        <v>49.9</v>
      </c>
      <c r="F93" s="62" t="s">
        <v>341</v>
      </c>
      <c r="G93" s="62" t="s">
        <v>342</v>
      </c>
      <c r="H93" s="62">
        <v>49.9</v>
      </c>
      <c r="I93" s="88" t="s">
        <v>343</v>
      </c>
      <c r="J93" s="87">
        <v>1</v>
      </c>
      <c r="K93" s="40"/>
    </row>
    <row r="94" ht="89.25" spans="1:11">
      <c r="A94" s="15"/>
      <c r="B94" s="15" t="s">
        <v>320</v>
      </c>
      <c r="C94" s="56" t="s">
        <v>344</v>
      </c>
      <c r="D94" s="56" t="s">
        <v>345</v>
      </c>
      <c r="E94" s="59">
        <v>49.8</v>
      </c>
      <c r="F94" s="63" t="s">
        <v>346</v>
      </c>
      <c r="G94" s="58" t="s">
        <v>347</v>
      </c>
      <c r="H94" s="59">
        <v>49.8</v>
      </c>
      <c r="I94" s="58" t="s">
        <v>343</v>
      </c>
      <c r="J94" s="87">
        <v>1</v>
      </c>
      <c r="K94" s="40"/>
    </row>
    <row r="95" ht="89.25" spans="1:11">
      <c r="A95" s="15"/>
      <c r="B95" s="15" t="s">
        <v>320</v>
      </c>
      <c r="C95" s="56" t="s">
        <v>348</v>
      </c>
      <c r="D95" s="56" t="s">
        <v>349</v>
      </c>
      <c r="E95" s="59">
        <v>49.7</v>
      </c>
      <c r="F95" s="58" t="s">
        <v>350</v>
      </c>
      <c r="G95" s="58" t="s">
        <v>351</v>
      </c>
      <c r="H95" s="59">
        <v>49.7</v>
      </c>
      <c r="I95" s="58" t="s">
        <v>343</v>
      </c>
      <c r="J95" s="87">
        <v>1</v>
      </c>
      <c r="K95" s="40"/>
    </row>
    <row r="96" ht="89.25" spans="1:11">
      <c r="A96" s="15"/>
      <c r="B96" s="15" t="s">
        <v>320</v>
      </c>
      <c r="C96" s="56" t="s">
        <v>352</v>
      </c>
      <c r="D96" s="56" t="s">
        <v>340</v>
      </c>
      <c r="E96" s="59">
        <v>350</v>
      </c>
      <c r="F96" s="58"/>
      <c r="G96" s="58"/>
      <c r="H96" s="59"/>
      <c r="I96" s="58" t="s">
        <v>343</v>
      </c>
      <c r="J96" s="87">
        <v>2</v>
      </c>
      <c r="K96" s="40"/>
    </row>
    <row r="97" ht="89.25" spans="1:11">
      <c r="A97" s="15"/>
      <c r="B97" s="15" t="s">
        <v>320</v>
      </c>
      <c r="C97" s="56" t="s">
        <v>353</v>
      </c>
      <c r="D97" s="56" t="s">
        <v>354</v>
      </c>
      <c r="E97" s="59">
        <v>11.7</v>
      </c>
      <c r="F97" s="58" t="s">
        <v>355</v>
      </c>
      <c r="G97" s="58" t="s">
        <v>356</v>
      </c>
      <c r="H97" s="59">
        <v>11.7</v>
      </c>
      <c r="I97" s="58" t="s">
        <v>343</v>
      </c>
      <c r="J97" s="87">
        <v>1</v>
      </c>
      <c r="K97" s="40"/>
    </row>
    <row r="98" ht="89.25" spans="1:11">
      <c r="A98" s="15"/>
      <c r="B98" s="15" t="s">
        <v>320</v>
      </c>
      <c r="C98" s="56" t="s">
        <v>357</v>
      </c>
      <c r="D98" s="56" t="s">
        <v>358</v>
      </c>
      <c r="E98" s="59">
        <v>18</v>
      </c>
      <c r="F98" s="58" t="s">
        <v>359</v>
      </c>
      <c r="G98" s="58" t="s">
        <v>360</v>
      </c>
      <c r="H98" s="59">
        <v>18</v>
      </c>
      <c r="I98" s="58" t="s">
        <v>343</v>
      </c>
      <c r="J98" s="87">
        <v>1</v>
      </c>
      <c r="K98" s="40"/>
    </row>
    <row r="99" ht="89.25" spans="1:11">
      <c r="A99" s="15"/>
      <c r="B99" s="15" t="s">
        <v>320</v>
      </c>
      <c r="C99" s="56" t="s">
        <v>361</v>
      </c>
      <c r="D99" s="56" t="s">
        <v>362</v>
      </c>
      <c r="E99" s="59">
        <v>117</v>
      </c>
      <c r="F99" s="58"/>
      <c r="G99" s="58"/>
      <c r="H99" s="59"/>
      <c r="I99" s="58" t="s">
        <v>363</v>
      </c>
      <c r="J99" s="87">
        <v>2</v>
      </c>
      <c r="K99" s="40"/>
    </row>
    <row r="100" ht="89.25" spans="1:11">
      <c r="A100" s="15"/>
      <c r="B100" s="15" t="s">
        <v>320</v>
      </c>
      <c r="C100" s="60" t="s">
        <v>364</v>
      </c>
      <c r="D100" s="56" t="s">
        <v>365</v>
      </c>
      <c r="E100" s="64">
        <v>13.6</v>
      </c>
      <c r="F100" s="65" t="s">
        <v>366</v>
      </c>
      <c r="G100" s="65" t="s">
        <v>367</v>
      </c>
      <c r="H100" s="64">
        <v>13.6</v>
      </c>
      <c r="I100" s="65" t="s">
        <v>343</v>
      </c>
      <c r="J100" s="87">
        <v>1</v>
      </c>
      <c r="K100" s="40"/>
    </row>
    <row r="101" ht="89.25" spans="1:11">
      <c r="A101" s="15"/>
      <c r="B101" s="15" t="s">
        <v>320</v>
      </c>
      <c r="C101" s="56" t="s">
        <v>368</v>
      </c>
      <c r="D101" s="56" t="s">
        <v>369</v>
      </c>
      <c r="E101" s="64">
        <v>25.8</v>
      </c>
      <c r="F101" s="65" t="s">
        <v>370</v>
      </c>
      <c r="G101" s="65" t="s">
        <v>371</v>
      </c>
      <c r="H101" s="64">
        <v>25.8</v>
      </c>
      <c r="I101" s="65" t="s">
        <v>372</v>
      </c>
      <c r="J101" s="87">
        <v>1</v>
      </c>
      <c r="K101" s="40"/>
    </row>
    <row r="102" ht="89.25" spans="1:11">
      <c r="A102" s="15"/>
      <c r="B102" s="15" t="s">
        <v>320</v>
      </c>
      <c r="C102" s="60" t="s">
        <v>373</v>
      </c>
      <c r="D102" s="66" t="s">
        <v>358</v>
      </c>
      <c r="E102" s="64">
        <v>12</v>
      </c>
      <c r="F102" s="65" t="s">
        <v>374</v>
      </c>
      <c r="G102" s="65" t="s">
        <v>375</v>
      </c>
      <c r="H102" s="64">
        <v>12</v>
      </c>
      <c r="I102" s="65" t="s">
        <v>343</v>
      </c>
      <c r="J102" s="87">
        <v>1</v>
      </c>
      <c r="K102" s="40"/>
    </row>
    <row r="103" ht="89.25" spans="1:11">
      <c r="A103" s="15"/>
      <c r="B103" s="15" t="s">
        <v>320</v>
      </c>
      <c r="C103" s="56" t="s">
        <v>376</v>
      </c>
      <c r="D103" s="56" t="s">
        <v>377</v>
      </c>
      <c r="E103" s="64">
        <v>32.8</v>
      </c>
      <c r="F103" s="65" t="s">
        <v>378</v>
      </c>
      <c r="G103" s="65" t="s">
        <v>379</v>
      </c>
      <c r="H103" s="64">
        <v>32.8</v>
      </c>
      <c r="I103" s="65" t="s">
        <v>343</v>
      </c>
      <c r="J103" s="87">
        <v>1</v>
      </c>
      <c r="K103" s="40"/>
    </row>
    <row r="104" ht="89.25" spans="1:11">
      <c r="A104" s="15"/>
      <c r="B104" s="15" t="s">
        <v>320</v>
      </c>
      <c r="C104" s="56" t="s">
        <v>380</v>
      </c>
      <c r="D104" s="56" t="s">
        <v>381</v>
      </c>
      <c r="E104" s="64">
        <v>30</v>
      </c>
      <c r="F104" s="65" t="s">
        <v>382</v>
      </c>
      <c r="G104" s="65" t="s">
        <v>383</v>
      </c>
      <c r="H104" s="64">
        <v>30</v>
      </c>
      <c r="I104" s="65" t="s">
        <v>343</v>
      </c>
      <c r="J104" s="87">
        <v>1</v>
      </c>
      <c r="K104" s="40"/>
    </row>
    <row r="105" ht="89.25" spans="1:11">
      <c r="A105" s="15"/>
      <c r="B105" s="15" t="s">
        <v>320</v>
      </c>
      <c r="C105" s="56" t="s">
        <v>384</v>
      </c>
      <c r="D105" s="56" t="s">
        <v>385</v>
      </c>
      <c r="E105" s="64">
        <v>45</v>
      </c>
      <c r="F105" s="65" t="s">
        <v>386</v>
      </c>
      <c r="G105" s="65" t="s">
        <v>383</v>
      </c>
      <c r="H105" s="64">
        <v>45</v>
      </c>
      <c r="I105" s="65" t="s">
        <v>343</v>
      </c>
      <c r="J105" s="87">
        <v>1</v>
      </c>
      <c r="K105" s="40"/>
    </row>
    <row r="106" ht="89.25" spans="1:11">
      <c r="A106" s="15"/>
      <c r="B106" s="15" t="s">
        <v>320</v>
      </c>
      <c r="C106" s="56" t="s">
        <v>387</v>
      </c>
      <c r="D106" s="60" t="s">
        <v>388</v>
      </c>
      <c r="E106" s="59">
        <v>28</v>
      </c>
      <c r="F106" s="58" t="s">
        <v>389</v>
      </c>
      <c r="G106" s="58" t="s">
        <v>390</v>
      </c>
      <c r="H106" s="59">
        <v>28</v>
      </c>
      <c r="I106" s="58" t="s">
        <v>343</v>
      </c>
      <c r="J106" s="87">
        <v>1</v>
      </c>
      <c r="K106" s="40"/>
    </row>
    <row r="107" ht="102" spans="1:11">
      <c r="A107" s="15"/>
      <c r="B107" s="48" t="s">
        <v>391</v>
      </c>
      <c r="C107" s="58" t="s">
        <v>392</v>
      </c>
      <c r="D107" s="58" t="s">
        <v>393</v>
      </c>
      <c r="E107" s="67">
        <v>160</v>
      </c>
      <c r="F107" s="68" t="s">
        <v>394</v>
      </c>
      <c r="G107" s="14" t="s">
        <v>395</v>
      </c>
      <c r="H107" s="14">
        <v>159.99</v>
      </c>
      <c r="I107" s="14" t="s">
        <v>396</v>
      </c>
      <c r="J107" s="14">
        <v>2</v>
      </c>
      <c r="K107" s="40"/>
    </row>
    <row r="108" ht="140.25" spans="1:11">
      <c r="A108" s="15"/>
      <c r="B108" s="48" t="s">
        <v>391</v>
      </c>
      <c r="C108" s="58" t="s">
        <v>397</v>
      </c>
      <c r="D108" s="69" t="s">
        <v>398</v>
      </c>
      <c r="E108" s="70">
        <v>180.018</v>
      </c>
      <c r="F108" s="68" t="s">
        <v>399</v>
      </c>
      <c r="G108" s="14" t="s">
        <v>400</v>
      </c>
      <c r="H108" s="14">
        <v>180.02</v>
      </c>
      <c r="I108" s="14" t="s">
        <v>401</v>
      </c>
      <c r="J108" s="14">
        <v>1</v>
      </c>
      <c r="K108" s="40"/>
    </row>
    <row r="109" ht="63.75" spans="1:11">
      <c r="A109" s="15"/>
      <c r="B109" s="48" t="s">
        <v>391</v>
      </c>
      <c r="C109" s="58" t="s">
        <v>402</v>
      </c>
      <c r="D109" s="69" t="s">
        <v>403</v>
      </c>
      <c r="E109" s="70">
        <v>27</v>
      </c>
      <c r="F109" s="68" t="s">
        <v>404</v>
      </c>
      <c r="G109" s="14" t="s">
        <v>405</v>
      </c>
      <c r="H109" s="14">
        <v>27</v>
      </c>
      <c r="I109" s="14" t="s">
        <v>406</v>
      </c>
      <c r="J109" s="14">
        <v>1</v>
      </c>
      <c r="K109" s="40"/>
    </row>
    <row r="110" ht="127.5" spans="1:11">
      <c r="A110" s="15"/>
      <c r="B110" s="48" t="s">
        <v>391</v>
      </c>
      <c r="C110" s="58" t="s">
        <v>407</v>
      </c>
      <c r="D110" s="69" t="s">
        <v>408</v>
      </c>
      <c r="E110" s="71">
        <v>24.57</v>
      </c>
      <c r="F110" s="68" t="s">
        <v>409</v>
      </c>
      <c r="G110" s="60" t="s">
        <v>410</v>
      </c>
      <c r="H110" s="72">
        <v>24.57</v>
      </c>
      <c r="I110" s="72" t="s">
        <v>411</v>
      </c>
      <c r="J110" s="14">
        <v>1</v>
      </c>
      <c r="K110" s="40"/>
    </row>
    <row r="111" ht="63.75" spans="1:11">
      <c r="A111" s="15"/>
      <c r="B111" s="48" t="s">
        <v>391</v>
      </c>
      <c r="C111" s="58" t="s">
        <v>412</v>
      </c>
      <c r="D111" s="69" t="s">
        <v>413</v>
      </c>
      <c r="E111" s="73">
        <v>10</v>
      </c>
      <c r="F111" s="68" t="s">
        <v>414</v>
      </c>
      <c r="G111" s="14" t="s">
        <v>415</v>
      </c>
      <c r="H111" s="72">
        <v>10</v>
      </c>
      <c r="I111" s="72" t="s">
        <v>343</v>
      </c>
      <c r="J111" s="14">
        <v>1</v>
      </c>
      <c r="K111" s="40"/>
    </row>
    <row r="112" ht="63.75" spans="1:11">
      <c r="A112" s="15"/>
      <c r="B112" s="48" t="s">
        <v>391</v>
      </c>
      <c r="C112" s="58" t="s">
        <v>416</v>
      </c>
      <c r="D112" s="69" t="s">
        <v>417</v>
      </c>
      <c r="E112" s="74">
        <v>19.56</v>
      </c>
      <c r="F112" s="14" t="s">
        <v>418</v>
      </c>
      <c r="G112" s="75" t="s">
        <v>419</v>
      </c>
      <c r="H112" s="14">
        <v>19.56</v>
      </c>
      <c r="I112" s="14" t="s">
        <v>343</v>
      </c>
      <c r="J112" s="14">
        <v>1</v>
      </c>
      <c r="K112" s="40"/>
    </row>
    <row r="113" ht="63.75" spans="1:11">
      <c r="A113" s="15"/>
      <c r="B113" s="48" t="s">
        <v>391</v>
      </c>
      <c r="C113" s="58" t="s">
        <v>420</v>
      </c>
      <c r="D113" s="69" t="s">
        <v>421</v>
      </c>
      <c r="E113" s="76">
        <v>30.4</v>
      </c>
      <c r="F113" s="14" t="s">
        <v>422</v>
      </c>
      <c r="G113" s="14" t="s">
        <v>423</v>
      </c>
      <c r="H113" s="14">
        <v>30.4</v>
      </c>
      <c r="I113" s="14" t="s">
        <v>424</v>
      </c>
      <c r="J113" s="14">
        <v>1</v>
      </c>
      <c r="K113" s="40"/>
    </row>
    <row r="114" ht="63.75" spans="1:11">
      <c r="A114" s="15"/>
      <c r="B114" s="48" t="s">
        <v>391</v>
      </c>
      <c r="C114" s="58" t="s">
        <v>425</v>
      </c>
      <c r="D114" s="69" t="s">
        <v>426</v>
      </c>
      <c r="E114" s="70">
        <v>10.8</v>
      </c>
      <c r="F114" s="68" t="s">
        <v>427</v>
      </c>
      <c r="G114" s="14" t="s">
        <v>428</v>
      </c>
      <c r="H114" s="72">
        <v>10.8</v>
      </c>
      <c r="I114" s="14" t="s">
        <v>411</v>
      </c>
      <c r="J114" s="14">
        <v>1</v>
      </c>
      <c r="K114" s="40"/>
    </row>
    <row r="115" ht="76.5" spans="1:11">
      <c r="A115" s="15"/>
      <c r="B115" s="48" t="s">
        <v>391</v>
      </c>
      <c r="C115" s="58" t="s">
        <v>429</v>
      </c>
      <c r="D115" s="69" t="s">
        <v>430</v>
      </c>
      <c r="E115" s="76">
        <v>18.36</v>
      </c>
      <c r="F115" s="14" t="s">
        <v>431</v>
      </c>
      <c r="G115" s="77" t="s">
        <v>432</v>
      </c>
      <c r="H115" s="14">
        <v>18.36</v>
      </c>
      <c r="I115" s="14" t="s">
        <v>433</v>
      </c>
      <c r="J115" s="14">
        <v>1</v>
      </c>
      <c r="K115" s="40"/>
    </row>
    <row r="116" ht="63.75" spans="1:11">
      <c r="A116" s="15"/>
      <c r="B116" s="48" t="s">
        <v>391</v>
      </c>
      <c r="C116" s="58" t="s">
        <v>434</v>
      </c>
      <c r="D116" s="69" t="s">
        <v>435</v>
      </c>
      <c r="E116" s="78">
        <v>30.96</v>
      </c>
      <c r="F116" s="14" t="s">
        <v>436</v>
      </c>
      <c r="G116" s="44" t="s">
        <v>437</v>
      </c>
      <c r="H116" s="72">
        <v>30.96</v>
      </c>
      <c r="I116" s="89" t="s">
        <v>411</v>
      </c>
      <c r="J116" s="14">
        <v>1</v>
      </c>
      <c r="K116" s="40"/>
    </row>
    <row r="117" ht="63.75" spans="1:11">
      <c r="A117" s="15"/>
      <c r="B117" s="48" t="s">
        <v>391</v>
      </c>
      <c r="C117" s="58" t="s">
        <v>438</v>
      </c>
      <c r="D117" s="69" t="s">
        <v>439</v>
      </c>
      <c r="E117" s="72">
        <v>30</v>
      </c>
      <c r="F117" s="68" t="s">
        <v>440</v>
      </c>
      <c r="G117" s="77" t="s">
        <v>441</v>
      </c>
      <c r="H117" s="72">
        <v>30</v>
      </c>
      <c r="I117" s="72" t="s">
        <v>411</v>
      </c>
      <c r="J117" s="14">
        <v>1</v>
      </c>
      <c r="K117" s="40"/>
    </row>
    <row r="118" ht="76.5" spans="1:11">
      <c r="A118" s="15"/>
      <c r="B118" s="48" t="s">
        <v>391</v>
      </c>
      <c r="C118" s="58" t="s">
        <v>442</v>
      </c>
      <c r="D118" s="69" t="s">
        <v>443</v>
      </c>
      <c r="E118" s="70">
        <v>15.84</v>
      </c>
      <c r="F118" s="68" t="s">
        <v>444</v>
      </c>
      <c r="G118" s="14" t="s">
        <v>445</v>
      </c>
      <c r="H118" s="72">
        <v>15.84</v>
      </c>
      <c r="I118" s="14" t="s">
        <v>446</v>
      </c>
      <c r="J118" s="14">
        <v>1</v>
      </c>
      <c r="K118" s="40"/>
    </row>
    <row r="119" ht="76.5" spans="1:11">
      <c r="A119" s="15"/>
      <c r="B119" s="48" t="s">
        <v>391</v>
      </c>
      <c r="C119" s="58" t="s">
        <v>447</v>
      </c>
      <c r="D119" s="69" t="s">
        <v>448</v>
      </c>
      <c r="E119" s="74">
        <v>975</v>
      </c>
      <c r="F119" s="68" t="s">
        <v>449</v>
      </c>
      <c r="G119" s="14" t="s">
        <v>450</v>
      </c>
      <c r="H119" s="14">
        <v>975</v>
      </c>
      <c r="I119" s="14" t="s">
        <v>451</v>
      </c>
      <c r="J119" s="14">
        <v>1</v>
      </c>
      <c r="K119" s="40"/>
    </row>
    <row r="120" ht="102" spans="1:11">
      <c r="A120" s="15"/>
      <c r="B120" s="79" t="s">
        <v>452</v>
      </c>
      <c r="C120" s="80" t="s">
        <v>453</v>
      </c>
      <c r="D120" s="81" t="s">
        <v>454</v>
      </c>
      <c r="E120" s="81">
        <v>38.3292</v>
      </c>
      <c r="F120" s="81" t="s">
        <v>455</v>
      </c>
      <c r="G120" s="81" t="s">
        <v>456</v>
      </c>
      <c r="H120" s="81">
        <v>38.292</v>
      </c>
      <c r="I120" s="81" t="s">
        <v>457</v>
      </c>
      <c r="J120" s="79">
        <v>1</v>
      </c>
      <c r="K120" s="40"/>
    </row>
    <row r="121" ht="102" spans="1:11">
      <c r="A121" s="15"/>
      <c r="B121" s="79" t="s">
        <v>452</v>
      </c>
      <c r="C121" s="80" t="s">
        <v>458</v>
      </c>
      <c r="D121" s="81" t="s">
        <v>459</v>
      </c>
      <c r="E121" s="81">
        <v>10.75</v>
      </c>
      <c r="F121" s="81" t="s">
        <v>460</v>
      </c>
      <c r="G121" s="81" t="s">
        <v>456</v>
      </c>
      <c r="H121" s="81">
        <v>10.75</v>
      </c>
      <c r="I121" s="81" t="s">
        <v>461</v>
      </c>
      <c r="J121" s="79">
        <v>1</v>
      </c>
      <c r="K121" s="40"/>
    </row>
    <row r="122" ht="102" spans="1:11">
      <c r="A122" s="15"/>
      <c r="B122" s="79" t="s">
        <v>452</v>
      </c>
      <c r="C122" s="80" t="s">
        <v>462</v>
      </c>
      <c r="D122" s="79" t="s">
        <v>463</v>
      </c>
      <c r="E122" s="79">
        <v>46.8</v>
      </c>
      <c r="F122" s="81" t="s">
        <v>464</v>
      </c>
      <c r="G122" s="79" t="s">
        <v>456</v>
      </c>
      <c r="H122" s="79">
        <v>46.8</v>
      </c>
      <c r="I122" s="79" t="s">
        <v>465</v>
      </c>
      <c r="J122" s="79">
        <v>1</v>
      </c>
      <c r="K122" s="40"/>
    </row>
    <row r="123" ht="255" spans="1:11">
      <c r="A123" s="15"/>
      <c r="B123" s="79" t="s">
        <v>452</v>
      </c>
      <c r="C123" s="79" t="s">
        <v>466</v>
      </c>
      <c r="D123" s="79" t="s">
        <v>467</v>
      </c>
      <c r="E123" s="79">
        <v>149.8</v>
      </c>
      <c r="F123" s="81"/>
      <c r="G123" s="79"/>
      <c r="H123" s="79"/>
      <c r="I123" s="79"/>
      <c r="J123" s="79">
        <v>2</v>
      </c>
      <c r="K123" s="40"/>
    </row>
    <row r="124" ht="229.5" spans="1:11">
      <c r="A124" s="15"/>
      <c r="B124" s="79" t="s">
        <v>452</v>
      </c>
      <c r="C124" s="79" t="s">
        <v>468</v>
      </c>
      <c r="D124" s="79" t="s">
        <v>469</v>
      </c>
      <c r="E124" s="79">
        <v>24.8262</v>
      </c>
      <c r="F124" s="81" t="s">
        <v>470</v>
      </c>
      <c r="G124" s="79" t="s">
        <v>471</v>
      </c>
      <c r="H124" s="79">
        <v>24.8262</v>
      </c>
      <c r="I124" s="79" t="s">
        <v>472</v>
      </c>
      <c r="J124" s="79">
        <v>1</v>
      </c>
      <c r="K124" s="40"/>
    </row>
    <row r="125" ht="102" spans="1:11">
      <c r="A125" s="15"/>
      <c r="B125" s="79" t="s">
        <v>452</v>
      </c>
      <c r="C125" s="79" t="s">
        <v>473</v>
      </c>
      <c r="D125" s="79" t="s">
        <v>474</v>
      </c>
      <c r="E125" s="79">
        <v>17.226</v>
      </c>
      <c r="F125" s="81" t="s">
        <v>475</v>
      </c>
      <c r="G125" s="79" t="s">
        <v>471</v>
      </c>
      <c r="H125" s="79">
        <v>17.226</v>
      </c>
      <c r="I125" s="79" t="s">
        <v>476</v>
      </c>
      <c r="J125" s="79">
        <v>1</v>
      </c>
      <c r="K125" s="40"/>
    </row>
    <row r="126" ht="102" spans="1:11">
      <c r="A126" s="15"/>
      <c r="B126" s="79" t="s">
        <v>452</v>
      </c>
      <c r="C126" s="79" t="s">
        <v>477</v>
      </c>
      <c r="D126" s="79" t="s">
        <v>478</v>
      </c>
      <c r="E126" s="79">
        <v>42.84</v>
      </c>
      <c r="F126" s="79" t="s">
        <v>479</v>
      </c>
      <c r="G126" s="79" t="s">
        <v>480</v>
      </c>
      <c r="H126" s="79">
        <v>42.84</v>
      </c>
      <c r="I126" s="79" t="s">
        <v>481</v>
      </c>
      <c r="J126" s="79">
        <v>1</v>
      </c>
      <c r="K126" s="40"/>
    </row>
    <row r="127" ht="114.75" spans="1:11">
      <c r="A127" s="15"/>
      <c r="B127" s="79" t="s">
        <v>452</v>
      </c>
      <c r="C127" s="79" t="s">
        <v>482</v>
      </c>
      <c r="D127" s="79" t="s">
        <v>483</v>
      </c>
      <c r="E127" s="79">
        <v>10.164</v>
      </c>
      <c r="F127" s="79" t="s">
        <v>484</v>
      </c>
      <c r="G127" s="79" t="s">
        <v>480</v>
      </c>
      <c r="H127" s="79">
        <v>10.164</v>
      </c>
      <c r="I127" s="79" t="s">
        <v>485</v>
      </c>
      <c r="J127" s="79">
        <v>1</v>
      </c>
      <c r="K127" s="40"/>
    </row>
    <row r="128" ht="102" spans="1:11">
      <c r="A128" s="15"/>
      <c r="B128" s="79" t="s">
        <v>452</v>
      </c>
      <c r="C128" s="79" t="s">
        <v>486</v>
      </c>
      <c r="D128" s="79" t="s">
        <v>448</v>
      </c>
      <c r="E128" s="79">
        <v>126</v>
      </c>
      <c r="F128" s="79"/>
      <c r="G128" s="79"/>
      <c r="H128" s="79"/>
      <c r="I128" s="79"/>
      <c r="J128" s="79">
        <v>2</v>
      </c>
      <c r="K128" s="40"/>
    </row>
    <row r="129" ht="140.25" spans="1:11">
      <c r="A129" s="15"/>
      <c r="B129" s="79" t="s">
        <v>452</v>
      </c>
      <c r="C129" s="79" t="s">
        <v>487</v>
      </c>
      <c r="D129" s="79" t="s">
        <v>488</v>
      </c>
      <c r="E129" s="79">
        <v>23.4</v>
      </c>
      <c r="F129" s="79" t="s">
        <v>489</v>
      </c>
      <c r="G129" s="79" t="s">
        <v>490</v>
      </c>
      <c r="H129" s="79">
        <v>23.4</v>
      </c>
      <c r="I129" s="79" t="s">
        <v>311</v>
      </c>
      <c r="J129" s="79">
        <v>1</v>
      </c>
      <c r="K129" s="40"/>
    </row>
    <row r="130" ht="102" spans="1:11">
      <c r="A130" s="15"/>
      <c r="B130" s="79" t="s">
        <v>452</v>
      </c>
      <c r="C130" s="79" t="s">
        <v>491</v>
      </c>
      <c r="D130" s="79" t="s">
        <v>492</v>
      </c>
      <c r="E130" s="79">
        <v>46.8</v>
      </c>
      <c r="F130" s="79" t="s">
        <v>493</v>
      </c>
      <c r="G130" s="79" t="s">
        <v>490</v>
      </c>
      <c r="H130" s="79">
        <v>46.8</v>
      </c>
      <c r="I130" s="79" t="s">
        <v>311</v>
      </c>
      <c r="J130" s="79">
        <v>1</v>
      </c>
      <c r="K130" s="40"/>
    </row>
    <row r="131" ht="216.75" spans="1:11">
      <c r="A131" s="15"/>
      <c r="B131" s="79" t="s">
        <v>452</v>
      </c>
      <c r="C131" s="79" t="s">
        <v>494</v>
      </c>
      <c r="D131" s="79" t="s">
        <v>495</v>
      </c>
      <c r="E131" s="79">
        <v>1760</v>
      </c>
      <c r="F131" s="79"/>
      <c r="G131" s="79"/>
      <c r="H131" s="79"/>
      <c r="I131" s="79"/>
      <c r="J131" s="79">
        <v>2</v>
      </c>
      <c r="K131" s="40"/>
    </row>
    <row r="132" ht="114.75" spans="1:11">
      <c r="A132" s="15"/>
      <c r="B132" s="79" t="s">
        <v>452</v>
      </c>
      <c r="C132" s="79" t="s">
        <v>496</v>
      </c>
      <c r="D132" s="79" t="s">
        <v>497</v>
      </c>
      <c r="E132" s="79">
        <v>35.7</v>
      </c>
      <c r="F132" s="79" t="s">
        <v>498</v>
      </c>
      <c r="G132" s="79" t="s">
        <v>499</v>
      </c>
      <c r="H132" s="79">
        <v>35.7</v>
      </c>
      <c r="I132" s="79" t="s">
        <v>500</v>
      </c>
      <c r="J132" s="79">
        <v>1</v>
      </c>
      <c r="K132" s="40"/>
    </row>
    <row r="133" ht="102" spans="1:11">
      <c r="A133" s="15"/>
      <c r="B133" s="79" t="s">
        <v>452</v>
      </c>
      <c r="C133" s="79" t="s">
        <v>501</v>
      </c>
      <c r="D133" s="79" t="s">
        <v>502</v>
      </c>
      <c r="E133" s="79">
        <v>42.952</v>
      </c>
      <c r="F133" s="79" t="s">
        <v>503</v>
      </c>
      <c r="G133" s="79" t="s">
        <v>504</v>
      </c>
      <c r="H133" s="79">
        <v>42.952</v>
      </c>
      <c r="I133" s="79" t="s">
        <v>505</v>
      </c>
      <c r="J133" s="79">
        <v>1</v>
      </c>
      <c r="K133" s="40"/>
    </row>
    <row r="134" ht="114.75" spans="1:11">
      <c r="A134" s="15"/>
      <c r="B134" s="79" t="s">
        <v>452</v>
      </c>
      <c r="C134" s="79" t="s">
        <v>506</v>
      </c>
      <c r="D134" s="79" t="s">
        <v>507</v>
      </c>
      <c r="E134" s="79">
        <v>30.043</v>
      </c>
      <c r="F134" s="79" t="s">
        <v>508</v>
      </c>
      <c r="G134" s="79" t="s">
        <v>410</v>
      </c>
      <c r="H134" s="79">
        <v>30.043</v>
      </c>
      <c r="I134" s="79" t="s">
        <v>311</v>
      </c>
      <c r="J134" s="79">
        <v>1</v>
      </c>
      <c r="K134" s="40"/>
    </row>
    <row r="135" ht="153" spans="1:11">
      <c r="A135" s="15"/>
      <c r="B135" s="79" t="s">
        <v>452</v>
      </c>
      <c r="C135" s="79" t="s">
        <v>509</v>
      </c>
      <c r="D135" s="79" t="s">
        <v>510</v>
      </c>
      <c r="E135" s="79">
        <v>22.70576</v>
      </c>
      <c r="F135" s="79" t="s">
        <v>511</v>
      </c>
      <c r="G135" s="79" t="s">
        <v>512</v>
      </c>
      <c r="H135" s="79">
        <v>22.70576</v>
      </c>
      <c r="I135" s="79" t="s">
        <v>311</v>
      </c>
      <c r="J135" s="79">
        <v>1</v>
      </c>
      <c r="K135" s="40"/>
    </row>
    <row r="136" ht="114.75" spans="1:11">
      <c r="A136" s="15"/>
      <c r="B136" s="79" t="s">
        <v>452</v>
      </c>
      <c r="C136" s="79" t="s">
        <v>513</v>
      </c>
      <c r="D136" s="79" t="s">
        <v>514</v>
      </c>
      <c r="E136" s="79">
        <v>44</v>
      </c>
      <c r="F136" s="79" t="s">
        <v>515</v>
      </c>
      <c r="G136" s="79" t="s">
        <v>516</v>
      </c>
      <c r="H136" s="79">
        <v>44</v>
      </c>
      <c r="I136" s="79" t="s">
        <v>311</v>
      </c>
      <c r="J136" s="79">
        <v>1</v>
      </c>
      <c r="K136" s="40"/>
    </row>
    <row r="137" ht="102" spans="1:11">
      <c r="A137" s="15"/>
      <c r="B137" s="79" t="s">
        <v>452</v>
      </c>
      <c r="C137" s="79" t="s">
        <v>517</v>
      </c>
      <c r="D137" s="79" t="s">
        <v>518</v>
      </c>
      <c r="E137" s="79">
        <v>45</v>
      </c>
      <c r="F137" s="79" t="s">
        <v>519</v>
      </c>
      <c r="G137" s="79" t="s">
        <v>520</v>
      </c>
      <c r="H137" s="79">
        <v>45</v>
      </c>
      <c r="I137" s="79" t="s">
        <v>521</v>
      </c>
      <c r="J137" s="79">
        <v>1</v>
      </c>
      <c r="K137" s="40"/>
    </row>
    <row r="138" ht="102" spans="1:11">
      <c r="A138" s="15"/>
      <c r="B138" s="79" t="s">
        <v>452</v>
      </c>
      <c r="C138" s="79" t="s">
        <v>522</v>
      </c>
      <c r="D138" s="79" t="s">
        <v>523</v>
      </c>
      <c r="E138" s="79">
        <v>43.56</v>
      </c>
      <c r="F138" s="79" t="s">
        <v>524</v>
      </c>
      <c r="G138" s="79" t="s">
        <v>525</v>
      </c>
      <c r="H138" s="79">
        <v>43.56</v>
      </c>
      <c r="I138" s="79" t="s">
        <v>521</v>
      </c>
      <c r="J138" s="79">
        <v>1</v>
      </c>
      <c r="K138" s="40"/>
    </row>
    <row r="139" ht="102" spans="1:11">
      <c r="A139" s="15"/>
      <c r="B139" s="79" t="s">
        <v>452</v>
      </c>
      <c r="C139" s="79" t="s">
        <v>526</v>
      </c>
      <c r="D139" s="79" t="s">
        <v>527</v>
      </c>
      <c r="E139" s="79">
        <v>28.8</v>
      </c>
      <c r="F139" s="79" t="s">
        <v>528</v>
      </c>
      <c r="G139" s="79" t="s">
        <v>529</v>
      </c>
      <c r="H139" s="79">
        <v>28.8</v>
      </c>
      <c r="I139" s="79" t="s">
        <v>521</v>
      </c>
      <c r="J139" s="79">
        <v>1</v>
      </c>
      <c r="K139" s="40"/>
    </row>
    <row r="140" ht="102" spans="1:11">
      <c r="A140" s="15"/>
      <c r="B140" s="79" t="s">
        <v>452</v>
      </c>
      <c r="C140" s="79" t="s">
        <v>530</v>
      </c>
      <c r="D140" s="79" t="s">
        <v>531</v>
      </c>
      <c r="E140" s="79">
        <v>31.16025</v>
      </c>
      <c r="F140" s="79" t="s">
        <v>532</v>
      </c>
      <c r="G140" s="79" t="s">
        <v>533</v>
      </c>
      <c r="H140" s="79">
        <v>31.16025</v>
      </c>
      <c r="I140" s="79" t="s">
        <v>521</v>
      </c>
      <c r="J140" s="79">
        <v>1</v>
      </c>
      <c r="K140" s="40"/>
    </row>
    <row r="141" ht="63.75" spans="1:11">
      <c r="A141" s="15"/>
      <c r="B141" s="45" t="s">
        <v>534</v>
      </c>
      <c r="C141" s="56" t="s">
        <v>535</v>
      </c>
      <c r="D141" s="60" t="s">
        <v>536</v>
      </c>
      <c r="E141" s="15">
        <v>110.82</v>
      </c>
      <c r="F141" s="15" t="s">
        <v>537</v>
      </c>
      <c r="G141" s="15" t="s">
        <v>538</v>
      </c>
      <c r="H141" s="15">
        <v>110.82</v>
      </c>
      <c r="I141" s="15" t="s">
        <v>539</v>
      </c>
      <c r="J141" s="15">
        <v>2</v>
      </c>
      <c r="K141" s="40"/>
    </row>
    <row r="142" ht="63.75" spans="1:11">
      <c r="A142" s="15"/>
      <c r="B142" s="45" t="s">
        <v>534</v>
      </c>
      <c r="C142" s="56" t="s">
        <v>535</v>
      </c>
      <c r="D142" s="15" t="s">
        <v>536</v>
      </c>
      <c r="E142" s="15">
        <v>10.83</v>
      </c>
      <c r="F142" s="46" t="s">
        <v>540</v>
      </c>
      <c r="G142" s="15" t="s">
        <v>541</v>
      </c>
      <c r="H142" s="15">
        <v>10.83</v>
      </c>
      <c r="I142" s="15" t="s">
        <v>542</v>
      </c>
      <c r="J142" s="15">
        <v>2</v>
      </c>
      <c r="K142" s="40"/>
    </row>
    <row r="143" ht="98.1" customHeight="1" spans="1:11">
      <c r="A143" s="15"/>
      <c r="B143" s="45" t="s">
        <v>534</v>
      </c>
      <c r="C143" s="90" t="s">
        <v>543</v>
      </c>
      <c r="D143" s="15" t="s">
        <v>544</v>
      </c>
      <c r="E143" s="15">
        <v>383.4</v>
      </c>
      <c r="F143" s="46" t="s">
        <v>545</v>
      </c>
      <c r="G143" s="15" t="s">
        <v>546</v>
      </c>
      <c r="H143" s="15">
        <v>366.93</v>
      </c>
      <c r="I143" s="15" t="s">
        <v>547</v>
      </c>
      <c r="J143" s="15">
        <v>2</v>
      </c>
      <c r="K143" s="40"/>
    </row>
    <row r="144" ht="63.75" spans="1:11">
      <c r="A144" s="15"/>
      <c r="B144" s="45" t="s">
        <v>534</v>
      </c>
      <c r="C144" s="90" t="s">
        <v>548</v>
      </c>
      <c r="D144" s="15" t="s">
        <v>549</v>
      </c>
      <c r="E144" s="15">
        <v>10.2</v>
      </c>
      <c r="F144" s="15" t="s">
        <v>550</v>
      </c>
      <c r="G144" s="15" t="s">
        <v>551</v>
      </c>
      <c r="H144" s="15">
        <v>10.2</v>
      </c>
      <c r="I144" s="15" t="s">
        <v>552</v>
      </c>
      <c r="J144" s="15">
        <v>1</v>
      </c>
      <c r="K144" s="40"/>
    </row>
    <row r="145" ht="63.75" spans="1:11">
      <c r="A145" s="15"/>
      <c r="B145" s="45" t="s">
        <v>534</v>
      </c>
      <c r="C145" s="91" t="s">
        <v>553</v>
      </c>
      <c r="D145" s="60" t="s">
        <v>554</v>
      </c>
      <c r="E145" s="92">
        <v>16</v>
      </c>
      <c r="F145" s="91" t="s">
        <v>555</v>
      </c>
      <c r="G145" s="15" t="s">
        <v>556</v>
      </c>
      <c r="H145" s="93">
        <v>16</v>
      </c>
      <c r="I145" s="93">
        <v>1</v>
      </c>
      <c r="J145" s="93">
        <v>1</v>
      </c>
      <c r="K145" s="40"/>
    </row>
    <row r="146" ht="63.75" spans="1:11">
      <c r="A146" s="15"/>
      <c r="B146" s="45" t="s">
        <v>534</v>
      </c>
      <c r="C146" s="91" t="s">
        <v>557</v>
      </c>
      <c r="D146" s="60" t="s">
        <v>558</v>
      </c>
      <c r="E146" s="92">
        <v>10</v>
      </c>
      <c r="F146" s="91" t="s">
        <v>559</v>
      </c>
      <c r="G146" s="15" t="s">
        <v>560</v>
      </c>
      <c r="H146" s="93">
        <v>10</v>
      </c>
      <c r="I146" s="93">
        <v>1</v>
      </c>
      <c r="J146" s="93">
        <v>1</v>
      </c>
      <c r="K146" s="40"/>
    </row>
    <row r="147" ht="63.75" spans="1:11">
      <c r="A147" s="15"/>
      <c r="B147" s="45" t="s">
        <v>534</v>
      </c>
      <c r="C147" s="91" t="s">
        <v>561</v>
      </c>
      <c r="D147" s="60" t="s">
        <v>562</v>
      </c>
      <c r="E147" s="92">
        <v>49.5</v>
      </c>
      <c r="F147" s="91" t="s">
        <v>563</v>
      </c>
      <c r="G147" s="15" t="s">
        <v>564</v>
      </c>
      <c r="H147" s="93">
        <v>49.5</v>
      </c>
      <c r="I147" s="93">
        <v>1</v>
      </c>
      <c r="J147" s="93">
        <v>1</v>
      </c>
      <c r="K147" s="40"/>
    </row>
    <row r="148" ht="63.75" spans="1:11">
      <c r="A148" s="15"/>
      <c r="B148" s="45" t="s">
        <v>534</v>
      </c>
      <c r="C148" s="91" t="s">
        <v>565</v>
      </c>
      <c r="D148" s="60" t="s">
        <v>566</v>
      </c>
      <c r="E148" s="92">
        <v>49.1</v>
      </c>
      <c r="F148" s="91" t="s">
        <v>567</v>
      </c>
      <c r="G148" s="15" t="s">
        <v>568</v>
      </c>
      <c r="H148" s="93">
        <v>49.1</v>
      </c>
      <c r="I148" s="93">
        <v>1</v>
      </c>
      <c r="J148" s="93">
        <v>1</v>
      </c>
      <c r="K148" s="40"/>
    </row>
    <row r="149" ht="63.75" spans="1:11">
      <c r="A149" s="15"/>
      <c r="B149" s="45" t="s">
        <v>534</v>
      </c>
      <c r="C149" s="91" t="s">
        <v>569</v>
      </c>
      <c r="D149" s="60" t="s">
        <v>570</v>
      </c>
      <c r="E149" s="92">
        <v>22.01</v>
      </c>
      <c r="F149" s="91" t="s">
        <v>571</v>
      </c>
      <c r="G149" s="15" t="s">
        <v>572</v>
      </c>
      <c r="H149" s="93">
        <v>22.01</v>
      </c>
      <c r="I149" s="93">
        <v>1</v>
      </c>
      <c r="J149" s="93">
        <v>1</v>
      </c>
      <c r="K149" s="40"/>
    </row>
    <row r="150" ht="63.75" spans="1:11">
      <c r="A150" s="15"/>
      <c r="B150" s="45" t="s">
        <v>534</v>
      </c>
      <c r="C150" s="91" t="s">
        <v>573</v>
      </c>
      <c r="D150" s="91" t="s">
        <v>574</v>
      </c>
      <c r="E150" s="92">
        <v>11.9</v>
      </c>
      <c r="F150" s="56" t="s">
        <v>575</v>
      </c>
      <c r="G150" s="15" t="s">
        <v>572</v>
      </c>
      <c r="H150" s="94">
        <v>11.9</v>
      </c>
      <c r="I150" s="93">
        <v>1</v>
      </c>
      <c r="J150" s="93">
        <v>1</v>
      </c>
      <c r="K150" s="40"/>
    </row>
    <row r="151" ht="102" spans="1:11">
      <c r="A151" s="15"/>
      <c r="B151" s="15" t="s">
        <v>576</v>
      </c>
      <c r="C151" s="15" t="s">
        <v>577</v>
      </c>
      <c r="D151" s="15" t="s">
        <v>578</v>
      </c>
      <c r="E151" s="95">
        <v>15.52114</v>
      </c>
      <c r="F151" s="46" t="s">
        <v>579</v>
      </c>
      <c r="G151" s="15" t="s">
        <v>580</v>
      </c>
      <c r="H151" s="95">
        <v>15.52114</v>
      </c>
      <c r="I151" s="15" t="s">
        <v>581</v>
      </c>
      <c r="J151" s="15">
        <v>1</v>
      </c>
      <c r="K151" s="40"/>
    </row>
    <row r="152" ht="102" spans="1:11">
      <c r="A152" s="15"/>
      <c r="B152" s="15" t="s">
        <v>576</v>
      </c>
      <c r="C152" s="15" t="s">
        <v>582</v>
      </c>
      <c r="D152" s="15" t="s">
        <v>583</v>
      </c>
      <c r="E152" s="95">
        <v>24</v>
      </c>
      <c r="F152" s="16" t="s">
        <v>584</v>
      </c>
      <c r="G152" s="15" t="s">
        <v>585</v>
      </c>
      <c r="H152" s="95">
        <v>24</v>
      </c>
      <c r="I152" s="15" t="s">
        <v>311</v>
      </c>
      <c r="J152" s="15">
        <v>1</v>
      </c>
      <c r="K152" s="40"/>
    </row>
    <row r="153" ht="63.75" spans="1:11">
      <c r="A153" s="15"/>
      <c r="B153" s="15" t="s">
        <v>576</v>
      </c>
      <c r="C153" s="15" t="s">
        <v>586</v>
      </c>
      <c r="D153" s="15" t="s">
        <v>587</v>
      </c>
      <c r="E153" s="95">
        <v>49.36</v>
      </c>
      <c r="F153" s="16" t="s">
        <v>588</v>
      </c>
      <c r="G153" s="15" t="s">
        <v>589</v>
      </c>
      <c r="H153" s="95">
        <v>49.36</v>
      </c>
      <c r="I153" s="15" t="s">
        <v>590</v>
      </c>
      <c r="J153" s="15">
        <v>1</v>
      </c>
      <c r="K153" s="40"/>
    </row>
    <row r="154" ht="114.75" spans="1:11">
      <c r="A154" s="15"/>
      <c r="B154" s="15" t="s">
        <v>576</v>
      </c>
      <c r="C154" s="15" t="s">
        <v>591</v>
      </c>
      <c r="D154" s="15" t="s">
        <v>592</v>
      </c>
      <c r="E154" s="96">
        <v>109.09038</v>
      </c>
      <c r="F154" s="15" t="s">
        <v>593</v>
      </c>
      <c r="G154" s="15" t="s">
        <v>594</v>
      </c>
      <c r="H154" s="96">
        <v>108.9943</v>
      </c>
      <c r="I154" s="15" t="s">
        <v>595</v>
      </c>
      <c r="J154" s="15">
        <v>2</v>
      </c>
      <c r="K154" s="40"/>
    </row>
    <row r="155" ht="89.25" spans="1:11">
      <c r="A155" s="15"/>
      <c r="B155" s="15" t="s">
        <v>576</v>
      </c>
      <c r="C155" s="15" t="s">
        <v>596</v>
      </c>
      <c r="D155" s="15" t="s">
        <v>597</v>
      </c>
      <c r="E155" s="96">
        <v>68.27936</v>
      </c>
      <c r="F155" s="15" t="s">
        <v>598</v>
      </c>
      <c r="G155" s="15" t="s">
        <v>599</v>
      </c>
      <c r="H155" s="97">
        <v>68.27936</v>
      </c>
      <c r="I155" s="15" t="s">
        <v>600</v>
      </c>
      <c r="J155" s="15">
        <v>2</v>
      </c>
      <c r="K155" s="40"/>
    </row>
    <row r="156" ht="102" spans="1:11">
      <c r="A156" s="15"/>
      <c r="B156" s="15" t="s">
        <v>601</v>
      </c>
      <c r="C156" s="15" t="s">
        <v>602</v>
      </c>
      <c r="D156" s="15" t="s">
        <v>603</v>
      </c>
      <c r="E156" s="98">
        <v>17.28</v>
      </c>
      <c r="F156" s="15" t="s">
        <v>604</v>
      </c>
      <c r="G156" s="15" t="s">
        <v>605</v>
      </c>
      <c r="H156" s="15">
        <v>17.28</v>
      </c>
      <c r="I156" s="15" t="s">
        <v>411</v>
      </c>
      <c r="J156" s="15">
        <v>1</v>
      </c>
      <c r="K156" s="40"/>
    </row>
    <row r="157" ht="114.75" spans="1:11">
      <c r="A157" s="15"/>
      <c r="B157" s="15" t="s">
        <v>601</v>
      </c>
      <c r="C157" s="15" t="s">
        <v>606</v>
      </c>
      <c r="D157" s="15" t="s">
        <v>607</v>
      </c>
      <c r="E157" s="98">
        <v>45.13699</v>
      </c>
      <c r="F157" s="15" t="s">
        <v>608</v>
      </c>
      <c r="G157" s="15" t="s">
        <v>609</v>
      </c>
      <c r="H157" s="15">
        <v>45.13699</v>
      </c>
      <c r="I157" s="15" t="s">
        <v>610</v>
      </c>
      <c r="J157" s="15">
        <v>1</v>
      </c>
      <c r="K157" s="40"/>
    </row>
    <row r="158" ht="114.75" spans="1:11">
      <c r="A158" s="15"/>
      <c r="B158" s="15" t="s">
        <v>601</v>
      </c>
      <c r="C158" s="15" t="s">
        <v>611</v>
      </c>
      <c r="D158" s="15" t="s">
        <v>612</v>
      </c>
      <c r="E158" s="98">
        <v>93.08712</v>
      </c>
      <c r="F158" s="15" t="s">
        <v>613</v>
      </c>
      <c r="G158" s="15" t="s">
        <v>609</v>
      </c>
      <c r="H158" s="15">
        <v>93.08712</v>
      </c>
      <c r="I158" s="15" t="s">
        <v>614</v>
      </c>
      <c r="J158" s="15">
        <v>1</v>
      </c>
      <c r="K158" s="40"/>
    </row>
    <row r="159" ht="51" spans="1:11">
      <c r="A159" s="15"/>
      <c r="B159" s="15" t="s">
        <v>601</v>
      </c>
      <c r="C159" s="15" t="s">
        <v>615</v>
      </c>
      <c r="D159" s="15" t="s">
        <v>616</v>
      </c>
      <c r="E159" s="98">
        <v>41.3055</v>
      </c>
      <c r="F159" s="15"/>
      <c r="G159" s="15"/>
      <c r="H159" s="15">
        <v>0</v>
      </c>
      <c r="I159" s="15" t="s">
        <v>617</v>
      </c>
      <c r="J159" s="15">
        <v>2</v>
      </c>
      <c r="K159" s="40"/>
    </row>
    <row r="160" ht="76.5" spans="1:11">
      <c r="A160" s="15"/>
      <c r="B160" s="15" t="s">
        <v>601</v>
      </c>
      <c r="C160" s="15" t="s">
        <v>618</v>
      </c>
      <c r="D160" s="15" t="s">
        <v>619</v>
      </c>
      <c r="E160" s="98">
        <v>154</v>
      </c>
      <c r="F160" s="15"/>
      <c r="G160" s="15"/>
      <c r="H160" s="15">
        <v>0</v>
      </c>
      <c r="I160" s="15" t="s">
        <v>620</v>
      </c>
      <c r="J160" s="15">
        <v>2</v>
      </c>
      <c r="K160" s="40"/>
    </row>
    <row r="161" ht="51" spans="1:11">
      <c r="A161" s="15"/>
      <c r="B161" s="15" t="s">
        <v>601</v>
      </c>
      <c r="C161" s="15" t="s">
        <v>621</v>
      </c>
      <c r="D161" s="15" t="s">
        <v>622</v>
      </c>
      <c r="E161" s="98">
        <v>64</v>
      </c>
      <c r="F161" s="15"/>
      <c r="G161" s="15"/>
      <c r="H161" s="15">
        <v>0</v>
      </c>
      <c r="I161" s="15" t="s">
        <v>623</v>
      </c>
      <c r="J161" s="15">
        <v>2</v>
      </c>
      <c r="K161" s="40"/>
    </row>
    <row r="162" ht="76.5" spans="1:11">
      <c r="A162" s="15"/>
      <c r="B162" s="15" t="s">
        <v>601</v>
      </c>
      <c r="C162" s="15" t="s">
        <v>624</v>
      </c>
      <c r="D162" s="15" t="s">
        <v>625</v>
      </c>
      <c r="E162" s="98">
        <v>154</v>
      </c>
      <c r="F162" s="15"/>
      <c r="G162" s="15"/>
      <c r="H162" s="15">
        <v>0</v>
      </c>
      <c r="I162" s="15" t="s">
        <v>620</v>
      </c>
      <c r="J162" s="15">
        <v>2</v>
      </c>
      <c r="K162" s="40"/>
    </row>
    <row r="163" ht="63.75" spans="1:11">
      <c r="A163" s="15"/>
      <c r="B163" s="15" t="s">
        <v>626</v>
      </c>
      <c r="C163" s="99" t="s">
        <v>627</v>
      </c>
      <c r="D163" s="100" t="s">
        <v>628</v>
      </c>
      <c r="E163" s="101">
        <v>3200</v>
      </c>
      <c r="F163" s="102" t="s">
        <v>629</v>
      </c>
      <c r="G163" s="50" t="s">
        <v>630</v>
      </c>
      <c r="H163" s="101">
        <v>3200</v>
      </c>
      <c r="I163" s="15">
        <v>1</v>
      </c>
      <c r="J163" s="15">
        <v>1</v>
      </c>
      <c r="K163" s="40"/>
    </row>
    <row r="164" ht="63.75" spans="1:11">
      <c r="A164" s="15"/>
      <c r="B164" s="15" t="s">
        <v>626</v>
      </c>
      <c r="C164" s="99" t="s">
        <v>631</v>
      </c>
      <c r="D164" s="100" t="s">
        <v>628</v>
      </c>
      <c r="E164" s="101">
        <v>610</v>
      </c>
      <c r="F164" s="102" t="s">
        <v>632</v>
      </c>
      <c r="G164" s="50" t="s">
        <v>633</v>
      </c>
      <c r="H164" s="101">
        <v>610</v>
      </c>
      <c r="I164" s="15">
        <v>1</v>
      </c>
      <c r="J164" s="15">
        <v>1</v>
      </c>
      <c r="K164" s="40"/>
    </row>
    <row r="165" ht="63.75" spans="1:11">
      <c r="A165" s="15"/>
      <c r="B165" s="15" t="s">
        <v>626</v>
      </c>
      <c r="C165" s="99" t="s">
        <v>634</v>
      </c>
      <c r="D165" s="50" t="s">
        <v>635</v>
      </c>
      <c r="E165" s="16">
        <v>293.5</v>
      </c>
      <c r="F165" s="102">
        <v>44214</v>
      </c>
      <c r="G165" s="50" t="s">
        <v>636</v>
      </c>
      <c r="H165" s="101">
        <v>293.5</v>
      </c>
      <c r="I165" s="15">
        <v>1</v>
      </c>
      <c r="J165" s="15">
        <v>1</v>
      </c>
      <c r="K165" s="40"/>
    </row>
    <row r="166" ht="76.5" spans="1:11">
      <c r="A166" s="15"/>
      <c r="B166" s="15" t="s">
        <v>626</v>
      </c>
      <c r="C166" s="99" t="s">
        <v>637</v>
      </c>
      <c r="D166" s="50" t="s">
        <v>638</v>
      </c>
      <c r="E166" s="101">
        <v>30</v>
      </c>
      <c r="F166" s="102">
        <v>44216</v>
      </c>
      <c r="G166" s="50" t="s">
        <v>639</v>
      </c>
      <c r="H166" s="101">
        <v>30</v>
      </c>
      <c r="I166" s="15">
        <v>1</v>
      </c>
      <c r="J166" s="15">
        <v>1</v>
      </c>
      <c r="K166" s="40"/>
    </row>
    <row r="167" ht="76.5" spans="1:11">
      <c r="A167" s="15"/>
      <c r="B167" s="15" t="s">
        <v>626</v>
      </c>
      <c r="C167" s="99" t="s">
        <v>640</v>
      </c>
      <c r="D167" s="50" t="s">
        <v>641</v>
      </c>
      <c r="E167" s="16">
        <v>40</v>
      </c>
      <c r="F167" s="102">
        <v>44217</v>
      </c>
      <c r="G167" s="50" t="s">
        <v>642</v>
      </c>
      <c r="H167" s="16">
        <v>40</v>
      </c>
      <c r="I167" s="15">
        <v>1</v>
      </c>
      <c r="J167" s="15">
        <v>1</v>
      </c>
      <c r="K167" s="40"/>
    </row>
    <row r="168" ht="63.75" spans="1:11">
      <c r="A168" s="15"/>
      <c r="B168" s="15" t="s">
        <v>626</v>
      </c>
      <c r="C168" s="99" t="s">
        <v>643</v>
      </c>
      <c r="D168" s="50" t="s">
        <v>644</v>
      </c>
      <c r="E168" s="16">
        <v>156.432</v>
      </c>
      <c r="F168" s="102" t="s">
        <v>645</v>
      </c>
      <c r="G168" s="50" t="s">
        <v>646</v>
      </c>
      <c r="H168" s="16">
        <v>156.432</v>
      </c>
      <c r="I168" s="15" t="s">
        <v>647</v>
      </c>
      <c r="J168" s="15">
        <v>1</v>
      </c>
      <c r="K168" s="40"/>
    </row>
    <row r="169" ht="63.75" spans="1:11">
      <c r="A169" s="15"/>
      <c r="B169" s="15" t="s">
        <v>626</v>
      </c>
      <c r="C169" s="99" t="s">
        <v>648</v>
      </c>
      <c r="D169" s="50" t="s">
        <v>644</v>
      </c>
      <c r="E169" s="16">
        <v>991.779</v>
      </c>
      <c r="F169" s="102" t="s">
        <v>649</v>
      </c>
      <c r="G169" s="50" t="s">
        <v>650</v>
      </c>
      <c r="H169" s="16">
        <v>991.779</v>
      </c>
      <c r="I169" s="15" t="s">
        <v>651</v>
      </c>
      <c r="J169" s="15">
        <v>1</v>
      </c>
      <c r="K169" s="40"/>
    </row>
    <row r="170" ht="63.75" spans="1:11">
      <c r="A170" s="15"/>
      <c r="B170" s="15" t="s">
        <v>626</v>
      </c>
      <c r="C170" s="99" t="s">
        <v>652</v>
      </c>
      <c r="D170" s="50" t="s">
        <v>635</v>
      </c>
      <c r="E170" s="16">
        <v>76</v>
      </c>
      <c r="F170" s="102">
        <v>44225</v>
      </c>
      <c r="G170" s="50" t="s">
        <v>653</v>
      </c>
      <c r="H170" s="16">
        <v>76</v>
      </c>
      <c r="I170" s="15">
        <v>1</v>
      </c>
      <c r="J170" s="15">
        <v>1</v>
      </c>
      <c r="K170" s="40"/>
    </row>
    <row r="171" ht="63.75" spans="1:11">
      <c r="A171" s="15"/>
      <c r="B171" s="15" t="s">
        <v>626</v>
      </c>
      <c r="C171" s="99" t="s">
        <v>654</v>
      </c>
      <c r="D171" s="103" t="s">
        <v>655</v>
      </c>
      <c r="E171" s="16">
        <v>41.21</v>
      </c>
      <c r="F171" s="102" t="s">
        <v>656</v>
      </c>
      <c r="G171" s="50" t="s">
        <v>657</v>
      </c>
      <c r="H171" s="16">
        <v>41.21</v>
      </c>
      <c r="I171" s="15" t="s">
        <v>658</v>
      </c>
      <c r="J171" s="15">
        <v>1</v>
      </c>
      <c r="K171" s="40"/>
    </row>
    <row r="172" ht="63.75" spans="1:11">
      <c r="A172" s="15"/>
      <c r="B172" s="15" t="s">
        <v>626</v>
      </c>
      <c r="C172" s="99" t="s">
        <v>659</v>
      </c>
      <c r="D172" s="50" t="s">
        <v>660</v>
      </c>
      <c r="E172" s="16">
        <v>75.819</v>
      </c>
      <c r="F172" s="102" t="s">
        <v>661</v>
      </c>
      <c r="G172" s="50" t="s">
        <v>657</v>
      </c>
      <c r="H172" s="16">
        <v>75.819</v>
      </c>
      <c r="I172" s="15" t="s">
        <v>658</v>
      </c>
      <c r="J172" s="15">
        <v>1</v>
      </c>
      <c r="K172" s="40"/>
    </row>
    <row r="173" ht="63.75" spans="1:11">
      <c r="A173" s="15"/>
      <c r="B173" s="15" t="s">
        <v>626</v>
      </c>
      <c r="C173" s="50" t="s">
        <v>662</v>
      </c>
      <c r="D173" s="50" t="s">
        <v>663</v>
      </c>
      <c r="E173" s="18">
        <v>24.72</v>
      </c>
      <c r="F173" s="50" t="s">
        <v>664</v>
      </c>
      <c r="G173" s="104" t="s">
        <v>665</v>
      </c>
      <c r="H173" s="18">
        <v>24.72</v>
      </c>
      <c r="I173" s="20">
        <v>1</v>
      </c>
      <c r="J173" s="112">
        <v>1</v>
      </c>
      <c r="K173" s="40"/>
    </row>
    <row r="174" ht="63.75" spans="1:12">
      <c r="A174" s="15"/>
      <c r="B174" s="15" t="s">
        <v>626</v>
      </c>
      <c r="C174" s="50" t="s">
        <v>666</v>
      </c>
      <c r="D174" s="50" t="s">
        <v>667</v>
      </c>
      <c r="E174" s="18">
        <v>24.48</v>
      </c>
      <c r="F174" s="50" t="s">
        <v>668</v>
      </c>
      <c r="G174" s="104" t="s">
        <v>669</v>
      </c>
      <c r="H174" s="18">
        <v>24.48</v>
      </c>
      <c r="I174" s="20">
        <v>1</v>
      </c>
      <c r="J174" s="113">
        <v>1</v>
      </c>
      <c r="K174" s="40"/>
      <c r="L174" s="2" t="s">
        <v>670</v>
      </c>
    </row>
    <row r="175" ht="63.75" spans="1:11">
      <c r="A175" s="15"/>
      <c r="B175" s="15" t="s">
        <v>626</v>
      </c>
      <c r="C175" s="50" t="s">
        <v>671</v>
      </c>
      <c r="D175" s="50" t="s">
        <v>672</v>
      </c>
      <c r="E175" s="18">
        <v>25</v>
      </c>
      <c r="F175" s="50" t="s">
        <v>673</v>
      </c>
      <c r="G175" s="104" t="s">
        <v>674</v>
      </c>
      <c r="H175" s="18">
        <v>25</v>
      </c>
      <c r="I175" s="20">
        <v>1</v>
      </c>
      <c r="J175" s="113">
        <v>1</v>
      </c>
      <c r="K175" s="40"/>
    </row>
    <row r="176" ht="89.25" spans="1:11">
      <c r="A176" s="15"/>
      <c r="B176" s="24" t="s">
        <v>626</v>
      </c>
      <c r="C176" s="105" t="s">
        <v>675</v>
      </c>
      <c r="D176" s="105" t="s">
        <v>676</v>
      </c>
      <c r="E176" s="106">
        <v>24.57</v>
      </c>
      <c r="F176" s="105" t="s">
        <v>677</v>
      </c>
      <c r="G176" s="105" t="s">
        <v>678</v>
      </c>
      <c r="H176" s="106">
        <v>24.57</v>
      </c>
      <c r="I176" s="106">
        <v>1</v>
      </c>
      <c r="J176" s="114">
        <v>1</v>
      </c>
      <c r="K176" s="40"/>
    </row>
    <row r="177" ht="89.25" spans="1:11">
      <c r="A177" s="15"/>
      <c r="B177" s="58" t="s">
        <v>679</v>
      </c>
      <c r="C177" s="56" t="s">
        <v>680</v>
      </c>
      <c r="D177" s="56" t="s">
        <v>681</v>
      </c>
      <c r="E177" s="93">
        <v>30</v>
      </c>
      <c r="F177" s="56" t="s">
        <v>682</v>
      </c>
      <c r="G177" s="56" t="s">
        <v>683</v>
      </c>
      <c r="H177" s="93">
        <v>30</v>
      </c>
      <c r="I177" s="93">
        <v>1</v>
      </c>
      <c r="J177" s="93">
        <v>1</v>
      </c>
      <c r="K177" s="40"/>
    </row>
    <row r="178" ht="27.95" customHeight="1" spans="1:11">
      <c r="A178" s="15"/>
      <c r="B178" s="15" t="s">
        <v>684</v>
      </c>
      <c r="C178" s="107" t="s">
        <v>685</v>
      </c>
      <c r="D178" s="107" t="s">
        <v>686</v>
      </c>
      <c r="E178" s="17">
        <v>15.64924</v>
      </c>
      <c r="F178" s="46" t="s">
        <v>687</v>
      </c>
      <c r="G178" s="15" t="s">
        <v>688</v>
      </c>
      <c r="H178" s="17">
        <f>E178</f>
        <v>15.64924</v>
      </c>
      <c r="I178" s="15">
        <v>1</v>
      </c>
      <c r="J178" s="15">
        <v>1</v>
      </c>
      <c r="K178" s="40"/>
    </row>
    <row r="179" ht="102" spans="1:11">
      <c r="A179" s="15"/>
      <c r="B179" s="15" t="s">
        <v>684</v>
      </c>
      <c r="C179" s="107" t="s">
        <v>689</v>
      </c>
      <c r="D179" s="107" t="s">
        <v>690</v>
      </c>
      <c r="E179" s="17">
        <v>12.44862</v>
      </c>
      <c r="F179" s="46" t="s">
        <v>691</v>
      </c>
      <c r="G179" s="15" t="s">
        <v>692</v>
      </c>
      <c r="H179" s="17">
        <f>E179</f>
        <v>12.44862</v>
      </c>
      <c r="I179" s="15">
        <v>1</v>
      </c>
      <c r="J179" s="15">
        <v>1</v>
      </c>
      <c r="K179" s="40"/>
    </row>
    <row r="180" ht="127.5" spans="1:11">
      <c r="A180" s="14"/>
      <c r="B180" s="14" t="s">
        <v>693</v>
      </c>
      <c r="C180" s="15" t="s">
        <v>694</v>
      </c>
      <c r="D180" s="15" t="s">
        <v>695</v>
      </c>
      <c r="E180" s="16">
        <v>10.8</v>
      </c>
      <c r="F180" s="46" t="s">
        <v>696</v>
      </c>
      <c r="G180" s="14" t="s">
        <v>697</v>
      </c>
      <c r="H180" s="16">
        <v>10.8</v>
      </c>
      <c r="I180" s="16" t="s">
        <v>311</v>
      </c>
      <c r="J180" s="15">
        <v>1</v>
      </c>
      <c r="K180" s="40"/>
    </row>
    <row r="181" ht="127.5" spans="1:11">
      <c r="A181" s="14"/>
      <c r="B181" s="14" t="s">
        <v>693</v>
      </c>
      <c r="C181" s="15" t="s">
        <v>698</v>
      </c>
      <c r="D181" s="15" t="s">
        <v>699</v>
      </c>
      <c r="E181" s="16">
        <v>1.27253</v>
      </c>
      <c r="F181" s="17" t="s">
        <v>700</v>
      </c>
      <c r="G181" s="15" t="s">
        <v>701</v>
      </c>
      <c r="H181" s="18">
        <v>1.27253</v>
      </c>
      <c r="I181" s="16" t="s">
        <v>311</v>
      </c>
      <c r="J181" s="15">
        <v>1</v>
      </c>
      <c r="K181" s="40"/>
    </row>
    <row r="182" ht="127.5" spans="1:11">
      <c r="A182" s="14"/>
      <c r="B182" s="14" t="s">
        <v>693</v>
      </c>
      <c r="C182" s="15" t="s">
        <v>702</v>
      </c>
      <c r="D182" s="15" t="s">
        <v>703</v>
      </c>
      <c r="E182" s="16">
        <v>2.16343</v>
      </c>
      <c r="F182" s="17" t="s">
        <v>704</v>
      </c>
      <c r="G182" s="25" t="s">
        <v>705</v>
      </c>
      <c r="H182" s="16">
        <v>2.16343</v>
      </c>
      <c r="I182" s="16" t="s">
        <v>706</v>
      </c>
      <c r="J182" s="15">
        <v>1</v>
      </c>
      <c r="K182" s="40"/>
    </row>
    <row r="183" ht="127.5" spans="1:11">
      <c r="A183" s="14"/>
      <c r="B183" s="14" t="s">
        <v>693</v>
      </c>
      <c r="C183" s="15" t="s">
        <v>707</v>
      </c>
      <c r="D183" s="15" t="s">
        <v>708</v>
      </c>
      <c r="E183" s="16">
        <v>1.17589</v>
      </c>
      <c r="F183" s="17" t="s">
        <v>709</v>
      </c>
      <c r="G183" s="25" t="s">
        <v>705</v>
      </c>
      <c r="H183" s="16">
        <v>1.17589</v>
      </c>
      <c r="I183" s="16" t="s">
        <v>706</v>
      </c>
      <c r="J183" s="15">
        <v>1</v>
      </c>
      <c r="K183" s="40"/>
    </row>
    <row r="184" ht="127.5" spans="1:11">
      <c r="A184" s="14"/>
      <c r="B184" s="14" t="s">
        <v>693</v>
      </c>
      <c r="C184" s="15" t="s">
        <v>710</v>
      </c>
      <c r="D184" s="15" t="s">
        <v>711</v>
      </c>
      <c r="E184" s="16">
        <v>36.80628</v>
      </c>
      <c r="F184" s="17" t="s">
        <v>712</v>
      </c>
      <c r="G184" s="25" t="s">
        <v>713</v>
      </c>
      <c r="H184" s="16">
        <v>36.80628</v>
      </c>
      <c r="I184" s="16" t="s">
        <v>311</v>
      </c>
      <c r="J184" s="15">
        <v>1</v>
      </c>
      <c r="K184" s="40"/>
    </row>
    <row r="185" ht="127.5" spans="1:11">
      <c r="A185" s="14"/>
      <c r="B185" s="14" t="s">
        <v>693</v>
      </c>
      <c r="C185" s="15" t="s">
        <v>714</v>
      </c>
      <c r="D185" s="15" t="s">
        <v>715</v>
      </c>
      <c r="E185" s="16">
        <v>6.48</v>
      </c>
      <c r="F185" s="46" t="s">
        <v>716</v>
      </c>
      <c r="G185" s="25" t="s">
        <v>717</v>
      </c>
      <c r="H185" s="16">
        <v>6.48</v>
      </c>
      <c r="I185" s="16" t="s">
        <v>718</v>
      </c>
      <c r="J185" s="15">
        <v>1</v>
      </c>
      <c r="K185" s="40"/>
    </row>
    <row r="186" ht="127.5" spans="1:11">
      <c r="A186" s="14"/>
      <c r="B186" s="14" t="s">
        <v>693</v>
      </c>
      <c r="C186" s="15" t="s">
        <v>719</v>
      </c>
      <c r="D186" s="15" t="s">
        <v>720</v>
      </c>
      <c r="E186" s="16">
        <v>108.19</v>
      </c>
      <c r="F186" s="17" t="s">
        <v>721</v>
      </c>
      <c r="G186" s="15" t="s">
        <v>722</v>
      </c>
      <c r="H186" s="15">
        <v>108.19</v>
      </c>
      <c r="I186" s="16" t="s">
        <v>723</v>
      </c>
      <c r="J186" s="15">
        <v>1</v>
      </c>
      <c r="K186" s="40"/>
    </row>
    <row r="187" ht="127.5" spans="1:11">
      <c r="A187" s="14"/>
      <c r="B187" s="14" t="s">
        <v>693</v>
      </c>
      <c r="C187" s="15" t="s">
        <v>724</v>
      </c>
      <c r="D187" s="15" t="s">
        <v>725</v>
      </c>
      <c r="E187" s="16">
        <v>6.96</v>
      </c>
      <c r="F187" s="17" t="s">
        <v>726</v>
      </c>
      <c r="G187" s="25" t="s">
        <v>727</v>
      </c>
      <c r="H187" s="16">
        <v>6.96</v>
      </c>
      <c r="I187" s="16" t="s">
        <v>311</v>
      </c>
      <c r="J187" s="15">
        <v>1</v>
      </c>
      <c r="K187" s="40"/>
    </row>
    <row r="188" ht="69" customHeight="1" spans="1:11">
      <c r="A188" s="14"/>
      <c r="B188" s="14" t="s">
        <v>693</v>
      </c>
      <c r="C188" s="15" t="s">
        <v>728</v>
      </c>
      <c r="D188" s="15" t="s">
        <v>729</v>
      </c>
      <c r="E188" s="16">
        <v>4.8</v>
      </c>
      <c r="F188" s="17" t="s">
        <v>730</v>
      </c>
      <c r="G188" s="15" t="s">
        <v>731</v>
      </c>
      <c r="H188" s="16">
        <v>4.8</v>
      </c>
      <c r="I188" s="16" t="s">
        <v>732</v>
      </c>
      <c r="J188" s="15">
        <v>1</v>
      </c>
      <c r="K188" s="40"/>
    </row>
    <row r="189" ht="127.5" spans="1:11">
      <c r="A189" s="14"/>
      <c r="B189" s="14" t="s">
        <v>693</v>
      </c>
      <c r="C189" s="15" t="s">
        <v>733</v>
      </c>
      <c r="D189" s="15" t="s">
        <v>734</v>
      </c>
      <c r="E189" s="16">
        <v>2.1</v>
      </c>
      <c r="F189" s="17" t="s">
        <v>735</v>
      </c>
      <c r="G189" s="25" t="s">
        <v>736</v>
      </c>
      <c r="H189" s="16">
        <v>2.1</v>
      </c>
      <c r="I189" s="16" t="s">
        <v>737</v>
      </c>
      <c r="J189" s="15">
        <v>1</v>
      </c>
      <c r="K189" s="40"/>
    </row>
    <row r="190" ht="140.25" spans="1:11">
      <c r="A190" s="14"/>
      <c r="B190" s="14" t="s">
        <v>738</v>
      </c>
      <c r="C190" s="46" t="s">
        <v>739</v>
      </c>
      <c r="D190" s="108" t="s">
        <v>740</v>
      </c>
      <c r="E190" s="16">
        <v>174.5</v>
      </c>
      <c r="F190" s="17" t="s">
        <v>741</v>
      </c>
      <c r="G190" s="15" t="s">
        <v>741</v>
      </c>
      <c r="H190" s="18" t="s">
        <v>741</v>
      </c>
      <c r="I190" s="16" t="s">
        <v>741</v>
      </c>
      <c r="J190" s="15">
        <v>2</v>
      </c>
      <c r="K190" s="40"/>
    </row>
    <row r="191" ht="63.75" spans="1:11">
      <c r="A191" s="109"/>
      <c r="B191" s="109" t="s">
        <v>742</v>
      </c>
      <c r="C191" s="110" t="s">
        <v>743</v>
      </c>
      <c r="D191" s="111" t="s">
        <v>744</v>
      </c>
      <c r="E191" s="16">
        <v>10.62</v>
      </c>
      <c r="F191" s="17" t="s">
        <v>745</v>
      </c>
      <c r="G191" s="15" t="s">
        <v>746</v>
      </c>
      <c r="H191" s="16">
        <v>10.62</v>
      </c>
      <c r="I191" s="16">
        <v>1</v>
      </c>
      <c r="J191" s="15">
        <v>1</v>
      </c>
      <c r="K191" s="40"/>
    </row>
    <row r="192" ht="63.75" spans="1:11">
      <c r="A192" s="109"/>
      <c r="B192" s="109" t="s">
        <v>742</v>
      </c>
      <c r="C192" s="110" t="s">
        <v>747</v>
      </c>
      <c r="D192" s="111" t="s">
        <v>748</v>
      </c>
      <c r="E192" s="16">
        <v>14</v>
      </c>
      <c r="F192" s="17" t="s">
        <v>749</v>
      </c>
      <c r="G192" s="15" t="s">
        <v>750</v>
      </c>
      <c r="H192" s="18">
        <v>14</v>
      </c>
      <c r="I192" s="16">
        <v>1</v>
      </c>
      <c r="J192" s="15">
        <v>1</v>
      </c>
      <c r="K192" s="40"/>
    </row>
    <row r="193" ht="89.25" spans="1:10">
      <c r="A193" s="115"/>
      <c r="B193" s="14" t="s">
        <v>751</v>
      </c>
      <c r="C193" s="15" t="s">
        <v>752</v>
      </c>
      <c r="D193" s="15" t="s">
        <v>753</v>
      </c>
      <c r="E193" s="101">
        <v>19.4</v>
      </c>
      <c r="F193" s="17" t="s">
        <v>754</v>
      </c>
      <c r="G193" s="15" t="s">
        <v>755</v>
      </c>
      <c r="H193" s="101">
        <v>19.4</v>
      </c>
      <c r="I193" s="16" t="s">
        <v>311</v>
      </c>
      <c r="J193" s="125">
        <v>1</v>
      </c>
    </row>
    <row r="194" ht="89.25" spans="1:10">
      <c r="A194" s="115"/>
      <c r="B194" s="14" t="s">
        <v>751</v>
      </c>
      <c r="C194" s="15" t="s">
        <v>756</v>
      </c>
      <c r="D194" s="15" t="s">
        <v>757</v>
      </c>
      <c r="E194" s="101">
        <v>11.5</v>
      </c>
      <c r="F194" s="17" t="s">
        <v>758</v>
      </c>
      <c r="G194" s="25" t="s">
        <v>759</v>
      </c>
      <c r="H194" s="101">
        <v>11.5</v>
      </c>
      <c r="I194" s="16" t="s">
        <v>311</v>
      </c>
      <c r="J194" s="125">
        <v>1</v>
      </c>
    </row>
    <row r="195" ht="89.25" spans="1:10">
      <c r="A195" s="115"/>
      <c r="B195" s="14" t="s">
        <v>751</v>
      </c>
      <c r="C195" s="15" t="s">
        <v>760</v>
      </c>
      <c r="D195" s="15" t="s">
        <v>761</v>
      </c>
      <c r="E195" s="101">
        <v>48</v>
      </c>
      <c r="F195" s="17" t="s">
        <v>762</v>
      </c>
      <c r="G195" s="25" t="s">
        <v>763</v>
      </c>
      <c r="H195" s="101">
        <v>48</v>
      </c>
      <c r="I195" s="16" t="s">
        <v>311</v>
      </c>
      <c r="J195" s="125">
        <v>1</v>
      </c>
    </row>
    <row r="196" ht="89.25" spans="1:10">
      <c r="A196" s="115"/>
      <c r="B196" s="14" t="s">
        <v>751</v>
      </c>
      <c r="C196" s="15" t="s">
        <v>764</v>
      </c>
      <c r="D196" s="15" t="s">
        <v>765</v>
      </c>
      <c r="E196" s="101">
        <v>23.2</v>
      </c>
      <c r="F196" s="17" t="s">
        <v>766</v>
      </c>
      <c r="G196" s="25" t="s">
        <v>767</v>
      </c>
      <c r="H196" s="101">
        <v>23.2</v>
      </c>
      <c r="I196" s="16" t="s">
        <v>311</v>
      </c>
      <c r="J196" s="125">
        <v>1</v>
      </c>
    </row>
    <row r="197" ht="89.25" spans="1:10">
      <c r="A197" s="115"/>
      <c r="B197" s="14" t="s">
        <v>751</v>
      </c>
      <c r="C197" s="58" t="s">
        <v>768</v>
      </c>
      <c r="D197" s="15" t="s">
        <v>765</v>
      </c>
      <c r="E197" s="101">
        <v>34.8</v>
      </c>
      <c r="F197" s="17" t="s">
        <v>769</v>
      </c>
      <c r="G197" s="25" t="s">
        <v>770</v>
      </c>
      <c r="H197" s="101">
        <v>34.8</v>
      </c>
      <c r="I197" s="16" t="s">
        <v>311</v>
      </c>
      <c r="J197" s="125">
        <v>1</v>
      </c>
    </row>
    <row r="198" ht="89.25" spans="1:10">
      <c r="A198" s="115"/>
      <c r="B198" s="14" t="s">
        <v>751</v>
      </c>
      <c r="C198" s="15" t="s">
        <v>771</v>
      </c>
      <c r="D198" s="15" t="s">
        <v>772</v>
      </c>
      <c r="E198" s="101">
        <v>25.7</v>
      </c>
      <c r="F198" s="17" t="s">
        <v>773</v>
      </c>
      <c r="G198" s="15" t="s">
        <v>774</v>
      </c>
      <c r="H198" s="101">
        <v>25.7</v>
      </c>
      <c r="I198" s="16" t="s">
        <v>311</v>
      </c>
      <c r="J198" s="125">
        <v>1</v>
      </c>
    </row>
    <row r="199" ht="89.25" spans="1:10">
      <c r="A199" s="115"/>
      <c r="B199" s="14" t="s">
        <v>751</v>
      </c>
      <c r="C199" s="15" t="s">
        <v>775</v>
      </c>
      <c r="D199" s="15" t="s">
        <v>776</v>
      </c>
      <c r="E199" s="101">
        <v>22.2</v>
      </c>
      <c r="F199" s="17" t="s">
        <v>777</v>
      </c>
      <c r="G199" s="25" t="s">
        <v>778</v>
      </c>
      <c r="H199" s="101">
        <v>22.2</v>
      </c>
      <c r="I199" s="16" t="s">
        <v>311</v>
      </c>
      <c r="J199" s="125">
        <v>1</v>
      </c>
    </row>
    <row r="200" ht="102" spans="1:10">
      <c r="A200" s="14"/>
      <c r="B200" s="14" t="s">
        <v>779</v>
      </c>
      <c r="C200" s="15" t="s">
        <v>780</v>
      </c>
      <c r="D200" s="15" t="s">
        <v>781</v>
      </c>
      <c r="E200" s="16">
        <v>16.1</v>
      </c>
      <c r="F200" s="17" t="s">
        <v>782</v>
      </c>
      <c r="G200" s="15" t="s">
        <v>783</v>
      </c>
      <c r="H200" s="16">
        <v>16.1</v>
      </c>
      <c r="I200" s="16">
        <v>12</v>
      </c>
      <c r="J200" s="15">
        <v>1</v>
      </c>
    </row>
    <row r="201" ht="102" spans="1:10">
      <c r="A201" s="14"/>
      <c r="B201" s="14" t="s">
        <v>779</v>
      </c>
      <c r="C201" s="15" t="s">
        <v>784</v>
      </c>
      <c r="D201" s="15" t="s">
        <v>785</v>
      </c>
      <c r="E201" s="16">
        <v>13.3</v>
      </c>
      <c r="F201" s="17" t="s">
        <v>786</v>
      </c>
      <c r="G201" s="15" t="s">
        <v>787</v>
      </c>
      <c r="H201" s="18">
        <v>13.3</v>
      </c>
      <c r="I201" s="16">
        <v>12</v>
      </c>
      <c r="J201" s="15">
        <v>1</v>
      </c>
    </row>
    <row r="202" ht="102" spans="1:10">
      <c r="A202" s="14"/>
      <c r="B202" s="14" t="s">
        <v>779</v>
      </c>
      <c r="C202" s="15" t="s">
        <v>788</v>
      </c>
      <c r="D202" s="15" t="s">
        <v>789</v>
      </c>
      <c r="E202" s="16">
        <v>34.4</v>
      </c>
      <c r="F202" s="17" t="s">
        <v>790</v>
      </c>
      <c r="G202" s="25" t="s">
        <v>650</v>
      </c>
      <c r="H202" s="16">
        <v>34.4</v>
      </c>
      <c r="I202" s="16" t="s">
        <v>791</v>
      </c>
      <c r="J202" s="15">
        <v>1</v>
      </c>
    </row>
    <row r="203" ht="76.5" spans="1:10">
      <c r="A203" s="14"/>
      <c r="B203" s="14" t="s">
        <v>792</v>
      </c>
      <c r="C203" s="15" t="s">
        <v>793</v>
      </c>
      <c r="D203" s="50" t="s">
        <v>794</v>
      </c>
      <c r="E203" s="16">
        <f>52300/1000</f>
        <v>52.3</v>
      </c>
      <c r="F203" s="17" t="s">
        <v>795</v>
      </c>
      <c r="G203" s="15" t="s">
        <v>796</v>
      </c>
      <c r="H203" s="16">
        <f>52300/1000</f>
        <v>52.3</v>
      </c>
      <c r="I203" s="16" t="s">
        <v>797</v>
      </c>
      <c r="J203" s="15">
        <v>1</v>
      </c>
    </row>
    <row r="204" ht="102" spans="1:10">
      <c r="A204" s="14"/>
      <c r="B204" s="14" t="s">
        <v>792</v>
      </c>
      <c r="C204" s="15" t="s">
        <v>798</v>
      </c>
      <c r="D204" s="50" t="s">
        <v>799</v>
      </c>
      <c r="E204" s="16">
        <f>49941.57/1000</f>
        <v>49.94157</v>
      </c>
      <c r="F204" s="17" t="s">
        <v>800</v>
      </c>
      <c r="G204" s="25" t="s">
        <v>801</v>
      </c>
      <c r="H204" s="16">
        <f>49941.57/1000</f>
        <v>49.94157</v>
      </c>
      <c r="I204" s="16" t="s">
        <v>802</v>
      </c>
      <c r="J204" s="15">
        <v>1</v>
      </c>
    </row>
    <row r="205" ht="89.25" spans="1:10">
      <c r="A205" s="14"/>
      <c r="B205" s="14" t="s">
        <v>792</v>
      </c>
      <c r="C205" s="15" t="s">
        <v>803</v>
      </c>
      <c r="D205" s="50" t="s">
        <v>804</v>
      </c>
      <c r="E205" s="16">
        <f>315000/1000</f>
        <v>315</v>
      </c>
      <c r="F205" s="17" t="s">
        <v>805</v>
      </c>
      <c r="G205" s="25" t="s">
        <v>806</v>
      </c>
      <c r="H205" s="16">
        <f>315000/1000</f>
        <v>315</v>
      </c>
      <c r="I205" s="16" t="s">
        <v>807</v>
      </c>
      <c r="J205" s="15">
        <v>2</v>
      </c>
    </row>
    <row r="206" ht="102" spans="1:10">
      <c r="A206" s="14"/>
      <c r="B206" s="14" t="s">
        <v>792</v>
      </c>
      <c r="C206" s="15" t="s">
        <v>808</v>
      </c>
      <c r="D206" s="50" t="s">
        <v>809</v>
      </c>
      <c r="E206" s="45">
        <f>29999.33/1000</f>
        <v>29.99933</v>
      </c>
      <c r="F206" s="17" t="s">
        <v>810</v>
      </c>
      <c r="G206" s="25" t="s">
        <v>580</v>
      </c>
      <c r="H206" s="45">
        <f>29999.33/1000</f>
        <v>29.99933</v>
      </c>
      <c r="I206" s="16" t="s">
        <v>811</v>
      </c>
      <c r="J206" s="15">
        <v>1</v>
      </c>
    </row>
    <row r="207" ht="102" spans="1:10">
      <c r="A207" s="14"/>
      <c r="B207" s="14" t="s">
        <v>792</v>
      </c>
      <c r="C207" s="15" t="s">
        <v>812</v>
      </c>
      <c r="D207" s="50" t="s">
        <v>813</v>
      </c>
      <c r="E207" s="45">
        <f>16300.67/1000</f>
        <v>16.30067</v>
      </c>
      <c r="F207" s="17" t="s">
        <v>814</v>
      </c>
      <c r="G207" s="25" t="s">
        <v>580</v>
      </c>
      <c r="H207" s="45">
        <f>16300.67/1000</f>
        <v>16.30067</v>
      </c>
      <c r="I207" s="16" t="s">
        <v>811</v>
      </c>
      <c r="J207" s="15">
        <v>1</v>
      </c>
    </row>
    <row r="208" ht="76.5" spans="1:10">
      <c r="A208" s="14"/>
      <c r="B208" s="14" t="s">
        <v>792</v>
      </c>
      <c r="C208" s="58" t="s">
        <v>815</v>
      </c>
      <c r="D208" s="50" t="s">
        <v>816</v>
      </c>
      <c r="E208" s="45">
        <f>27716.7/1000</f>
        <v>27.7167</v>
      </c>
      <c r="F208" s="17" t="s">
        <v>817</v>
      </c>
      <c r="G208" s="25" t="s">
        <v>818</v>
      </c>
      <c r="H208" s="45">
        <f>27716.7/1000</f>
        <v>27.7167</v>
      </c>
      <c r="I208" s="16" t="s">
        <v>819</v>
      </c>
      <c r="J208" s="58">
        <v>1</v>
      </c>
    </row>
    <row r="209" ht="76.5" spans="1:10">
      <c r="A209" s="14"/>
      <c r="B209" s="14" t="s">
        <v>792</v>
      </c>
      <c r="C209" s="15" t="s">
        <v>820</v>
      </c>
      <c r="D209" s="50" t="s">
        <v>821</v>
      </c>
      <c r="E209" s="16">
        <f>32259.6/1000</f>
        <v>32.2596</v>
      </c>
      <c r="F209" s="17" t="s">
        <v>822</v>
      </c>
      <c r="G209" s="25" t="s">
        <v>818</v>
      </c>
      <c r="H209" s="16">
        <f>32259.6/1000</f>
        <v>32.2596</v>
      </c>
      <c r="I209" s="16" t="s">
        <v>823</v>
      </c>
      <c r="J209" s="15">
        <v>1</v>
      </c>
    </row>
    <row r="210" ht="63.75" spans="1:13">
      <c r="A210" s="14"/>
      <c r="B210" s="14" t="s">
        <v>792</v>
      </c>
      <c r="C210" s="15" t="s">
        <v>824</v>
      </c>
      <c r="D210" s="50" t="s">
        <v>825</v>
      </c>
      <c r="E210" s="16">
        <f>31299.72/1000</f>
        <v>31.29972</v>
      </c>
      <c r="F210" s="17" t="s">
        <v>826</v>
      </c>
      <c r="G210" s="25" t="s">
        <v>827</v>
      </c>
      <c r="H210" s="16">
        <f>31299.72/1000</f>
        <v>31.29972</v>
      </c>
      <c r="I210" s="16" t="s">
        <v>828</v>
      </c>
      <c r="J210" s="15">
        <v>1</v>
      </c>
      <c r="M210" s="126"/>
    </row>
    <row r="211" ht="63.75" spans="1:10">
      <c r="A211" s="14"/>
      <c r="B211" s="14" t="s">
        <v>792</v>
      </c>
      <c r="C211" s="15" t="s">
        <v>829</v>
      </c>
      <c r="D211" s="50" t="s">
        <v>830</v>
      </c>
      <c r="E211" s="16">
        <f>29197.51/1000</f>
        <v>29.19751</v>
      </c>
      <c r="F211" s="17" t="s">
        <v>831</v>
      </c>
      <c r="G211" s="25" t="s">
        <v>827</v>
      </c>
      <c r="H211" s="16">
        <f>29197.51/1000</f>
        <v>29.19751</v>
      </c>
      <c r="I211" s="16" t="s">
        <v>832</v>
      </c>
      <c r="J211" s="15">
        <v>1</v>
      </c>
    </row>
    <row r="212" ht="63.75" spans="1:10">
      <c r="A212" s="14"/>
      <c r="B212" s="14" t="s">
        <v>792</v>
      </c>
      <c r="C212" s="15" t="s">
        <v>833</v>
      </c>
      <c r="D212" s="50" t="s">
        <v>834</v>
      </c>
      <c r="E212" s="16">
        <f>16437.15/1000</f>
        <v>16.43715</v>
      </c>
      <c r="F212" s="17" t="s">
        <v>835</v>
      </c>
      <c r="G212" s="25" t="s">
        <v>827</v>
      </c>
      <c r="H212" s="16">
        <f>16437.15/1000</f>
        <v>16.43715</v>
      </c>
      <c r="I212" s="16" t="s">
        <v>836</v>
      </c>
      <c r="J212" s="15">
        <v>1</v>
      </c>
    </row>
    <row r="213" ht="76.5" spans="1:10">
      <c r="A213" s="14"/>
      <c r="B213" s="14" t="s">
        <v>792</v>
      </c>
      <c r="C213" s="14" t="s">
        <v>837</v>
      </c>
      <c r="D213" s="50" t="s">
        <v>838</v>
      </c>
      <c r="E213" s="19">
        <f>45281.48/1000</f>
        <v>45.28148</v>
      </c>
      <c r="F213" s="17" t="s">
        <v>839</v>
      </c>
      <c r="G213" s="25" t="s">
        <v>840</v>
      </c>
      <c r="H213" s="19">
        <f>45281.48/1000</f>
        <v>45.28148</v>
      </c>
      <c r="I213" s="16" t="s">
        <v>841</v>
      </c>
      <c r="J213" s="15">
        <v>1</v>
      </c>
    </row>
    <row r="214" ht="102" spans="1:10">
      <c r="A214" s="14"/>
      <c r="B214" s="14" t="s">
        <v>792</v>
      </c>
      <c r="C214" s="15" t="s">
        <v>842</v>
      </c>
      <c r="D214" s="79" t="s">
        <v>843</v>
      </c>
      <c r="E214" s="16">
        <f>100707/1000</f>
        <v>100.707</v>
      </c>
      <c r="F214" s="17"/>
      <c r="G214" s="25"/>
      <c r="H214" s="16"/>
      <c r="I214" s="16"/>
      <c r="J214" s="15">
        <v>2</v>
      </c>
    </row>
    <row r="215" ht="63.75" spans="1:10">
      <c r="A215" s="14"/>
      <c r="B215" s="14" t="s">
        <v>792</v>
      </c>
      <c r="C215" s="15" t="s">
        <v>844</v>
      </c>
      <c r="D215" s="79" t="s">
        <v>845</v>
      </c>
      <c r="E215" s="15">
        <f>56650/1000</f>
        <v>56.65</v>
      </c>
      <c r="F215" s="17"/>
      <c r="G215" s="25"/>
      <c r="H215" s="16"/>
      <c r="I215" s="16"/>
      <c r="J215" s="15">
        <v>2</v>
      </c>
    </row>
    <row r="216" ht="89.25" spans="1:10">
      <c r="A216" s="14"/>
      <c r="B216" s="14" t="s">
        <v>792</v>
      </c>
      <c r="C216" s="15" t="s">
        <v>846</v>
      </c>
      <c r="D216" s="50" t="s">
        <v>847</v>
      </c>
      <c r="E216" s="15">
        <f>10584/1000</f>
        <v>10.584</v>
      </c>
      <c r="F216" s="17" t="s">
        <v>848</v>
      </c>
      <c r="G216" s="25" t="s">
        <v>849</v>
      </c>
      <c r="H216" s="15">
        <f>10584/1000</f>
        <v>10.584</v>
      </c>
      <c r="I216" s="16" t="s">
        <v>850</v>
      </c>
      <c r="J216" s="15">
        <v>1</v>
      </c>
    </row>
    <row r="217" ht="140.25" spans="1:10">
      <c r="A217" s="14"/>
      <c r="B217" s="14" t="s">
        <v>851</v>
      </c>
      <c r="C217" s="108" t="s">
        <v>852</v>
      </c>
      <c r="D217" s="108" t="s">
        <v>853</v>
      </c>
      <c r="E217" s="16">
        <v>41.168</v>
      </c>
      <c r="F217" s="17" t="s">
        <v>854</v>
      </c>
      <c r="G217" s="15" t="s">
        <v>855</v>
      </c>
      <c r="H217" s="18">
        <v>41.168</v>
      </c>
      <c r="I217" s="16" t="s">
        <v>856</v>
      </c>
      <c r="J217" s="15">
        <v>1</v>
      </c>
    </row>
    <row r="218" ht="102" spans="1:10">
      <c r="A218" s="14"/>
      <c r="B218" s="14" t="s">
        <v>857</v>
      </c>
      <c r="C218" s="46" t="s">
        <v>858</v>
      </c>
      <c r="D218" s="15" t="s">
        <v>859</v>
      </c>
      <c r="E218" s="96">
        <v>5.81546</v>
      </c>
      <c r="F218" s="46" t="s">
        <v>860</v>
      </c>
      <c r="G218" s="15" t="s">
        <v>861</v>
      </c>
      <c r="H218" s="96">
        <v>5.81546</v>
      </c>
      <c r="I218" s="83">
        <v>1</v>
      </c>
      <c r="J218" s="15">
        <v>1</v>
      </c>
    </row>
    <row r="219" ht="102" spans="1:10">
      <c r="A219" s="14"/>
      <c r="B219" s="14" t="s">
        <v>862</v>
      </c>
      <c r="C219" s="15" t="s">
        <v>863</v>
      </c>
      <c r="D219" s="15" t="s">
        <v>859</v>
      </c>
      <c r="E219" s="96">
        <v>3.16088</v>
      </c>
      <c r="F219" s="17" t="s">
        <v>864</v>
      </c>
      <c r="G219" s="15" t="s">
        <v>865</v>
      </c>
      <c r="H219" s="116">
        <v>3.16088</v>
      </c>
      <c r="I219" s="83">
        <v>1</v>
      </c>
      <c r="J219" s="15">
        <v>1</v>
      </c>
    </row>
    <row r="220" ht="102" spans="1:10">
      <c r="A220" s="14"/>
      <c r="B220" s="14" t="s">
        <v>866</v>
      </c>
      <c r="C220" s="46" t="s">
        <v>867</v>
      </c>
      <c r="D220" s="15" t="s">
        <v>868</v>
      </c>
      <c r="E220" s="96">
        <v>5.00882</v>
      </c>
      <c r="F220" s="17" t="s">
        <v>869</v>
      </c>
      <c r="G220" s="25" t="s">
        <v>870</v>
      </c>
      <c r="H220" s="116">
        <v>5.00882</v>
      </c>
      <c r="I220" s="83">
        <v>1</v>
      </c>
      <c r="J220" s="15">
        <v>1</v>
      </c>
    </row>
    <row r="221" ht="102" spans="1:10">
      <c r="A221" s="14"/>
      <c r="B221" s="14" t="s">
        <v>871</v>
      </c>
      <c r="C221" s="15" t="s">
        <v>872</v>
      </c>
      <c r="D221" s="15" t="s">
        <v>873</v>
      </c>
      <c r="E221" s="101">
        <v>4.8</v>
      </c>
      <c r="F221" s="17" t="s">
        <v>874</v>
      </c>
      <c r="G221" s="25" t="s">
        <v>875</v>
      </c>
      <c r="H221" s="117">
        <v>4.8</v>
      </c>
      <c r="I221" s="83">
        <v>1</v>
      </c>
      <c r="J221" s="15">
        <v>1</v>
      </c>
    </row>
    <row r="222" ht="102" spans="1:10">
      <c r="A222" s="14"/>
      <c r="B222" s="14" t="s">
        <v>876</v>
      </c>
      <c r="C222" s="15" t="s">
        <v>877</v>
      </c>
      <c r="D222" s="15" t="s">
        <v>878</v>
      </c>
      <c r="E222" s="101">
        <v>2</v>
      </c>
      <c r="F222" s="17" t="s">
        <v>879</v>
      </c>
      <c r="G222" s="25" t="s">
        <v>880</v>
      </c>
      <c r="H222" s="117">
        <v>2</v>
      </c>
      <c r="I222" s="83">
        <v>1</v>
      </c>
      <c r="J222" s="15">
        <v>1</v>
      </c>
    </row>
    <row r="223" ht="102" spans="1:10">
      <c r="A223" s="14"/>
      <c r="B223" s="14" t="s">
        <v>881</v>
      </c>
      <c r="C223" s="58" t="s">
        <v>882</v>
      </c>
      <c r="D223" s="58" t="s">
        <v>883</v>
      </c>
      <c r="E223" s="96">
        <v>13.49306</v>
      </c>
      <c r="F223" s="17" t="s">
        <v>884</v>
      </c>
      <c r="G223" s="25" t="s">
        <v>885</v>
      </c>
      <c r="H223" s="116">
        <v>13.49306</v>
      </c>
      <c r="I223" s="83" t="s">
        <v>886</v>
      </c>
      <c r="J223" s="15">
        <v>1</v>
      </c>
    </row>
    <row r="224" ht="102" spans="1:10">
      <c r="A224" s="118"/>
      <c r="B224" s="14" t="s">
        <v>887</v>
      </c>
      <c r="C224" s="108" t="s">
        <v>888</v>
      </c>
      <c r="D224" s="13" t="s">
        <v>889</v>
      </c>
      <c r="E224" s="10">
        <v>18</v>
      </c>
      <c r="F224" s="108" t="s">
        <v>890</v>
      </c>
      <c r="G224" s="10" t="s">
        <v>891</v>
      </c>
      <c r="H224" s="10">
        <v>18</v>
      </c>
      <c r="I224" s="10">
        <v>12</v>
      </c>
      <c r="J224" s="39">
        <v>1</v>
      </c>
    </row>
    <row r="225" ht="102" spans="1:10">
      <c r="A225" s="14"/>
      <c r="B225" s="14" t="s">
        <v>887</v>
      </c>
      <c r="C225" s="15" t="s">
        <v>892</v>
      </c>
      <c r="D225" s="15" t="s">
        <v>893</v>
      </c>
      <c r="E225" s="16">
        <v>14.7</v>
      </c>
      <c r="F225" s="46" t="s">
        <v>894</v>
      </c>
      <c r="G225" s="15" t="s">
        <v>895</v>
      </c>
      <c r="H225" s="101">
        <v>14.7</v>
      </c>
      <c r="I225" s="83">
        <v>1</v>
      </c>
      <c r="J225" s="15">
        <v>1</v>
      </c>
    </row>
    <row r="226" ht="102" spans="1:10">
      <c r="A226" s="14"/>
      <c r="B226" s="14" t="s">
        <v>887</v>
      </c>
      <c r="C226" s="15" t="s">
        <v>896</v>
      </c>
      <c r="D226" s="15" t="s">
        <v>897</v>
      </c>
      <c r="E226" s="16">
        <v>4.3</v>
      </c>
      <c r="F226" s="17" t="s">
        <v>898</v>
      </c>
      <c r="G226" s="15" t="s">
        <v>899</v>
      </c>
      <c r="H226" s="117">
        <v>4.3</v>
      </c>
      <c r="I226" s="83">
        <v>33.2</v>
      </c>
      <c r="J226" s="15">
        <v>1</v>
      </c>
    </row>
    <row r="227" ht="102" spans="1:10">
      <c r="A227" s="14"/>
      <c r="B227" s="14" t="s">
        <v>887</v>
      </c>
      <c r="C227" s="15" t="s">
        <v>900</v>
      </c>
      <c r="D227" s="15" t="s">
        <v>901</v>
      </c>
      <c r="E227" s="16">
        <v>7.2</v>
      </c>
      <c r="F227" s="17" t="s">
        <v>902</v>
      </c>
      <c r="G227" s="25" t="s">
        <v>903</v>
      </c>
      <c r="H227" s="101">
        <v>7.2</v>
      </c>
      <c r="I227" s="83">
        <v>2200</v>
      </c>
      <c r="J227" s="15">
        <v>1</v>
      </c>
    </row>
    <row r="228" ht="102" spans="1:10">
      <c r="A228" s="14"/>
      <c r="B228" s="14" t="s">
        <v>887</v>
      </c>
      <c r="C228" s="15" t="s">
        <v>904</v>
      </c>
      <c r="D228" s="15" t="s">
        <v>901</v>
      </c>
      <c r="E228" s="16">
        <v>66.8</v>
      </c>
      <c r="F228" s="17" t="s">
        <v>905</v>
      </c>
      <c r="G228" s="25" t="s">
        <v>722</v>
      </c>
      <c r="H228" s="101">
        <v>66.8</v>
      </c>
      <c r="I228" s="101">
        <v>42.7</v>
      </c>
      <c r="J228" s="15">
        <v>1</v>
      </c>
    </row>
    <row r="229" ht="102" spans="1:10">
      <c r="A229" s="14"/>
      <c r="B229" s="14" t="s">
        <v>887</v>
      </c>
      <c r="C229" s="15" t="s">
        <v>906</v>
      </c>
      <c r="D229" s="15" t="s">
        <v>907</v>
      </c>
      <c r="E229" s="16">
        <v>3.8</v>
      </c>
      <c r="F229" s="17" t="s">
        <v>908</v>
      </c>
      <c r="G229" s="25" t="s">
        <v>909</v>
      </c>
      <c r="H229" s="16">
        <v>3.8</v>
      </c>
      <c r="I229" s="83">
        <v>190</v>
      </c>
      <c r="J229" s="15">
        <v>1</v>
      </c>
    </row>
    <row r="230" ht="102" spans="1:10">
      <c r="A230" s="23"/>
      <c r="B230" s="23" t="s">
        <v>887</v>
      </c>
      <c r="C230" s="24" t="s">
        <v>910</v>
      </c>
      <c r="D230" s="24" t="s">
        <v>907</v>
      </c>
      <c r="E230" s="119">
        <v>2</v>
      </c>
      <c r="F230" s="120" t="s">
        <v>911</v>
      </c>
      <c r="G230" s="121" t="s">
        <v>909</v>
      </c>
      <c r="H230" s="119">
        <v>190</v>
      </c>
      <c r="I230" s="127">
        <v>190</v>
      </c>
      <c r="J230" s="24">
        <v>1</v>
      </c>
    </row>
    <row r="231" ht="127.5" spans="1:10">
      <c r="A231" s="15"/>
      <c r="B231" s="15" t="s">
        <v>912</v>
      </c>
      <c r="C231" s="20" t="s">
        <v>913</v>
      </c>
      <c r="D231" s="28" t="s">
        <v>914</v>
      </c>
      <c r="E231" s="122">
        <v>93.6</v>
      </c>
      <c r="F231" s="15" t="s">
        <v>915</v>
      </c>
      <c r="G231" s="15" t="s">
        <v>916</v>
      </c>
      <c r="H231" s="122">
        <v>93.6</v>
      </c>
      <c r="I231" s="15" t="s">
        <v>311</v>
      </c>
      <c r="J231" s="15">
        <v>2</v>
      </c>
    </row>
    <row r="232" ht="127.5" spans="1:10">
      <c r="A232" s="15"/>
      <c r="B232" s="15" t="s">
        <v>912</v>
      </c>
      <c r="C232" s="20" t="s">
        <v>913</v>
      </c>
      <c r="D232" s="28" t="s">
        <v>914</v>
      </c>
      <c r="E232" s="122">
        <v>10</v>
      </c>
      <c r="F232" s="15" t="s">
        <v>917</v>
      </c>
      <c r="G232" s="15" t="s">
        <v>918</v>
      </c>
      <c r="H232" s="122">
        <v>10</v>
      </c>
      <c r="I232" s="15" t="s">
        <v>311</v>
      </c>
      <c r="J232" s="15">
        <v>2</v>
      </c>
    </row>
    <row r="233" ht="89.25" spans="1:10">
      <c r="A233" s="15"/>
      <c r="B233" s="15" t="s">
        <v>912</v>
      </c>
      <c r="C233" s="20" t="s">
        <v>919</v>
      </c>
      <c r="D233" s="28" t="s">
        <v>920</v>
      </c>
      <c r="E233" s="122">
        <v>10</v>
      </c>
      <c r="F233" s="15" t="s">
        <v>921</v>
      </c>
      <c r="G233" s="15" t="s">
        <v>922</v>
      </c>
      <c r="H233" s="122">
        <v>10</v>
      </c>
      <c r="I233" s="15" t="s">
        <v>923</v>
      </c>
      <c r="J233" s="15">
        <v>1</v>
      </c>
    </row>
    <row r="234" ht="89.25" spans="1:10">
      <c r="A234" s="15"/>
      <c r="B234" s="15" t="s">
        <v>912</v>
      </c>
      <c r="C234" s="123" t="s">
        <v>919</v>
      </c>
      <c r="D234" s="44" t="s">
        <v>924</v>
      </c>
      <c r="E234" s="122">
        <v>10</v>
      </c>
      <c r="F234" s="15" t="s">
        <v>925</v>
      </c>
      <c r="G234" s="15" t="s">
        <v>926</v>
      </c>
      <c r="H234" s="122">
        <v>10</v>
      </c>
      <c r="I234" s="15" t="s">
        <v>923</v>
      </c>
      <c r="J234" s="15">
        <v>1</v>
      </c>
    </row>
    <row r="235" ht="127.5" spans="1:10">
      <c r="A235" s="20"/>
      <c r="B235" s="15" t="s">
        <v>912</v>
      </c>
      <c r="C235" s="20" t="s">
        <v>927</v>
      </c>
      <c r="D235" s="28" t="s">
        <v>928</v>
      </c>
      <c r="E235" s="122">
        <v>20</v>
      </c>
      <c r="F235" s="15" t="s">
        <v>929</v>
      </c>
      <c r="G235" s="15" t="s">
        <v>930</v>
      </c>
      <c r="H235" s="122">
        <v>20</v>
      </c>
      <c r="I235" s="15" t="s">
        <v>923</v>
      </c>
      <c r="J235" s="20">
        <v>1</v>
      </c>
    </row>
    <row r="236" ht="127.5" spans="1:10">
      <c r="A236" s="20"/>
      <c r="B236" s="15" t="s">
        <v>912</v>
      </c>
      <c r="C236" s="20" t="s">
        <v>931</v>
      </c>
      <c r="D236" s="15" t="s">
        <v>932</v>
      </c>
      <c r="E236" s="20">
        <v>10.2</v>
      </c>
      <c r="F236" s="15" t="s">
        <v>933</v>
      </c>
      <c r="G236" s="15" t="s">
        <v>934</v>
      </c>
      <c r="H236" s="20">
        <v>10.2</v>
      </c>
      <c r="I236" s="15" t="s">
        <v>935</v>
      </c>
      <c r="J236" s="20">
        <v>1</v>
      </c>
    </row>
    <row r="237" ht="140.25" spans="1:10">
      <c r="A237" s="20"/>
      <c r="B237" s="15" t="s">
        <v>912</v>
      </c>
      <c r="C237" s="20" t="s">
        <v>936</v>
      </c>
      <c r="D237" s="15" t="s">
        <v>937</v>
      </c>
      <c r="E237" s="20">
        <v>13.5</v>
      </c>
      <c r="F237" s="46" t="s">
        <v>938</v>
      </c>
      <c r="G237" s="15" t="s">
        <v>939</v>
      </c>
      <c r="H237" s="20">
        <v>13.5</v>
      </c>
      <c r="I237" s="20" t="s">
        <v>940</v>
      </c>
      <c r="J237" s="20">
        <v>1</v>
      </c>
    </row>
    <row r="238" ht="102" spans="1:10">
      <c r="A238" s="20"/>
      <c r="B238" s="15" t="s">
        <v>912</v>
      </c>
      <c r="C238" s="20" t="s">
        <v>941</v>
      </c>
      <c r="D238" s="15" t="s">
        <v>942</v>
      </c>
      <c r="E238" s="20">
        <v>40.9</v>
      </c>
      <c r="F238" s="46" t="s">
        <v>943</v>
      </c>
      <c r="G238" s="15" t="s">
        <v>944</v>
      </c>
      <c r="H238" s="20">
        <v>40.9</v>
      </c>
      <c r="I238" s="20" t="s">
        <v>945</v>
      </c>
      <c r="J238" s="20">
        <v>1</v>
      </c>
    </row>
    <row r="239" ht="76.5" spans="1:10">
      <c r="A239" s="14"/>
      <c r="B239" s="14" t="s">
        <v>946</v>
      </c>
      <c r="C239" s="14" t="s">
        <v>947</v>
      </c>
      <c r="D239" s="15" t="s">
        <v>948</v>
      </c>
      <c r="E239" s="52">
        <v>107.1</v>
      </c>
      <c r="F239" s="19" t="s">
        <v>949</v>
      </c>
      <c r="G239" s="15" t="s">
        <v>950</v>
      </c>
      <c r="H239" s="20">
        <v>86.226</v>
      </c>
      <c r="I239" s="15" t="s">
        <v>951</v>
      </c>
      <c r="J239" s="20">
        <v>2</v>
      </c>
    </row>
    <row r="240" ht="76.5" spans="1:10">
      <c r="A240" s="14"/>
      <c r="B240" s="14" t="s">
        <v>946</v>
      </c>
      <c r="C240" s="15" t="s">
        <v>952</v>
      </c>
      <c r="D240" s="15" t="s">
        <v>953</v>
      </c>
      <c r="E240" s="52">
        <v>29268.9264</v>
      </c>
      <c r="F240" s="19" t="s">
        <v>22</v>
      </c>
      <c r="G240" s="19" t="s">
        <v>22</v>
      </c>
      <c r="H240" s="124" t="s">
        <v>22</v>
      </c>
      <c r="I240" s="15" t="s">
        <v>954</v>
      </c>
      <c r="J240" s="20">
        <v>2</v>
      </c>
    </row>
    <row r="241" ht="127.5" spans="1:10">
      <c r="A241" s="14"/>
      <c r="B241" s="14" t="s">
        <v>946</v>
      </c>
      <c r="C241" s="15" t="s">
        <v>955</v>
      </c>
      <c r="D241" s="15" t="s">
        <v>956</v>
      </c>
      <c r="E241" s="52">
        <v>2866.78476</v>
      </c>
      <c r="F241" s="15" t="s">
        <v>957</v>
      </c>
      <c r="G241" s="15" t="s">
        <v>958</v>
      </c>
      <c r="H241" s="15" t="s">
        <v>959</v>
      </c>
      <c r="I241" s="15" t="s">
        <v>960</v>
      </c>
      <c r="J241" s="20">
        <v>2</v>
      </c>
    </row>
    <row r="242" ht="76.5" spans="1:10">
      <c r="A242" s="20"/>
      <c r="B242" s="14" t="s">
        <v>946</v>
      </c>
      <c r="C242" s="15" t="s">
        <v>961</v>
      </c>
      <c r="D242" s="15" t="s">
        <v>962</v>
      </c>
      <c r="E242" s="52">
        <v>1181.88188</v>
      </c>
      <c r="F242" s="19" t="s">
        <v>22</v>
      </c>
      <c r="G242" s="19" t="s">
        <v>22</v>
      </c>
      <c r="H242" s="124" t="s">
        <v>22</v>
      </c>
      <c r="I242" s="15" t="s">
        <v>963</v>
      </c>
      <c r="J242" s="20">
        <v>2</v>
      </c>
    </row>
    <row r="243" ht="89.25" spans="1:10">
      <c r="A243" s="20"/>
      <c r="B243" s="14" t="s">
        <v>946</v>
      </c>
      <c r="C243" s="15" t="s">
        <v>964</v>
      </c>
      <c r="D243" s="15" t="s">
        <v>965</v>
      </c>
      <c r="E243" s="54">
        <v>47.958</v>
      </c>
      <c r="F243" s="15" t="s">
        <v>966</v>
      </c>
      <c r="G243" s="15" t="s">
        <v>967</v>
      </c>
      <c r="H243" s="54">
        <v>47.958</v>
      </c>
      <c r="I243" s="20" t="s">
        <v>968</v>
      </c>
      <c r="J243" s="20">
        <v>1</v>
      </c>
    </row>
    <row r="244" ht="140.25" spans="1:10">
      <c r="A244" s="20"/>
      <c r="B244" s="14" t="s">
        <v>946</v>
      </c>
      <c r="C244" s="15" t="s">
        <v>969</v>
      </c>
      <c r="D244" s="15" t="s">
        <v>970</v>
      </c>
      <c r="E244" s="124">
        <v>47.40482</v>
      </c>
      <c r="F244" s="15" t="s">
        <v>971</v>
      </c>
      <c r="G244" s="15" t="s">
        <v>972</v>
      </c>
      <c r="H244" s="124">
        <v>47.40482</v>
      </c>
      <c r="I244" s="15" t="s">
        <v>973</v>
      </c>
      <c r="J244" s="20">
        <v>1</v>
      </c>
    </row>
    <row r="245" ht="76.5" spans="1:10">
      <c r="A245" s="20"/>
      <c r="B245" s="14" t="s">
        <v>946</v>
      </c>
      <c r="C245" s="15" t="s">
        <v>974</v>
      </c>
      <c r="D245" s="15" t="s">
        <v>975</v>
      </c>
      <c r="E245" s="52">
        <v>934.31805</v>
      </c>
      <c r="F245" s="15" t="s">
        <v>976</v>
      </c>
      <c r="G245" s="15" t="s">
        <v>976</v>
      </c>
      <c r="H245" s="124" t="s">
        <v>976</v>
      </c>
      <c r="I245" s="15" t="s">
        <v>977</v>
      </c>
      <c r="J245" s="20">
        <v>2</v>
      </c>
    </row>
    <row r="246" ht="76.5" spans="1:10">
      <c r="A246" s="20"/>
      <c r="B246" s="14" t="s">
        <v>946</v>
      </c>
      <c r="C246" s="15" t="s">
        <v>978</v>
      </c>
      <c r="D246" s="15" t="s">
        <v>979</v>
      </c>
      <c r="E246" s="54">
        <v>49.99</v>
      </c>
      <c r="F246" s="15" t="s">
        <v>980</v>
      </c>
      <c r="G246" s="15" t="s">
        <v>981</v>
      </c>
      <c r="H246" s="54">
        <v>49.99</v>
      </c>
      <c r="I246" s="20" t="s">
        <v>982</v>
      </c>
      <c r="J246" s="20">
        <v>1</v>
      </c>
    </row>
    <row r="247" ht="242.25" spans="1:10">
      <c r="A247" s="20"/>
      <c r="B247" s="14" t="s">
        <v>946</v>
      </c>
      <c r="C247" s="15" t="s">
        <v>983</v>
      </c>
      <c r="D247" s="15" t="s">
        <v>984</v>
      </c>
      <c r="E247" s="52">
        <v>1338.72891</v>
      </c>
      <c r="F247" s="20" t="s">
        <v>741</v>
      </c>
      <c r="G247" s="15" t="s">
        <v>741</v>
      </c>
      <c r="H247" s="54" t="s">
        <v>741</v>
      </c>
      <c r="I247" s="15" t="s">
        <v>985</v>
      </c>
      <c r="J247" s="20">
        <v>2</v>
      </c>
    </row>
    <row r="248" ht="76.5" spans="1:10">
      <c r="A248" s="20"/>
      <c r="B248" s="14" t="s">
        <v>946</v>
      </c>
      <c r="C248" s="15" t="s">
        <v>986</v>
      </c>
      <c r="D248" s="15" t="s">
        <v>987</v>
      </c>
      <c r="E248" s="18">
        <v>49.9</v>
      </c>
      <c r="F248" s="15" t="s">
        <v>988</v>
      </c>
      <c r="G248" s="15" t="s">
        <v>989</v>
      </c>
      <c r="H248" s="18">
        <v>49.9</v>
      </c>
      <c r="I248" s="20" t="s">
        <v>982</v>
      </c>
      <c r="J248" s="20">
        <v>1</v>
      </c>
    </row>
    <row r="249" ht="76.5" spans="1:10">
      <c r="A249" s="20"/>
      <c r="B249" s="14" t="s">
        <v>946</v>
      </c>
      <c r="C249" s="15" t="s">
        <v>990</v>
      </c>
      <c r="D249" s="15" t="s">
        <v>991</v>
      </c>
      <c r="E249" s="54">
        <v>43.3</v>
      </c>
      <c r="F249" s="15" t="s">
        <v>992</v>
      </c>
      <c r="G249" s="15" t="s">
        <v>989</v>
      </c>
      <c r="H249" s="54">
        <v>43.3</v>
      </c>
      <c r="I249" s="20" t="s">
        <v>982</v>
      </c>
      <c r="J249" s="20">
        <v>1</v>
      </c>
    </row>
    <row r="250" ht="76.5" spans="1:10">
      <c r="A250" s="20"/>
      <c r="B250" s="14" t="s">
        <v>946</v>
      </c>
      <c r="C250" s="15" t="s">
        <v>993</v>
      </c>
      <c r="D250" s="15" t="s">
        <v>994</v>
      </c>
      <c r="E250" s="54">
        <v>46.3</v>
      </c>
      <c r="F250" s="15" t="s">
        <v>995</v>
      </c>
      <c r="G250" s="15" t="s">
        <v>996</v>
      </c>
      <c r="H250" s="54">
        <v>46.3</v>
      </c>
      <c r="I250" s="20" t="s">
        <v>982</v>
      </c>
      <c r="J250" s="20">
        <v>1</v>
      </c>
    </row>
    <row r="251" ht="76.5" spans="1:10">
      <c r="A251" s="20"/>
      <c r="B251" s="14" t="s">
        <v>946</v>
      </c>
      <c r="C251" s="15" t="s">
        <v>997</v>
      </c>
      <c r="D251" s="15" t="s">
        <v>998</v>
      </c>
      <c r="E251" s="19">
        <v>49.9</v>
      </c>
      <c r="F251" s="15" t="s">
        <v>999</v>
      </c>
      <c r="G251" s="15" t="s">
        <v>989</v>
      </c>
      <c r="H251" s="19">
        <v>49.9</v>
      </c>
      <c r="I251" s="15" t="s">
        <v>982</v>
      </c>
      <c r="J251" s="20">
        <v>1</v>
      </c>
    </row>
    <row r="252" ht="140.25" spans="1:10">
      <c r="A252" s="15"/>
      <c r="B252" s="15" t="s">
        <v>1000</v>
      </c>
      <c r="C252" s="107" t="s">
        <v>1001</v>
      </c>
      <c r="D252" s="15" t="s">
        <v>1002</v>
      </c>
      <c r="E252" s="45">
        <v>24</v>
      </c>
      <c r="F252" s="15" t="s">
        <v>1003</v>
      </c>
      <c r="G252" s="15" t="s">
        <v>1004</v>
      </c>
      <c r="H252" s="101">
        <v>24</v>
      </c>
      <c r="I252" s="15" t="s">
        <v>1005</v>
      </c>
      <c r="J252" s="15">
        <v>1</v>
      </c>
    </row>
    <row r="253" ht="140.25" spans="1:10">
      <c r="A253" s="15"/>
      <c r="B253" s="15" t="s">
        <v>1000</v>
      </c>
      <c r="C253" s="46" t="s">
        <v>1006</v>
      </c>
      <c r="D253" s="15" t="s">
        <v>1007</v>
      </c>
      <c r="E253" s="45">
        <v>480.828</v>
      </c>
      <c r="F253" s="15" t="s">
        <v>1008</v>
      </c>
      <c r="G253" s="15" t="s">
        <v>1009</v>
      </c>
      <c r="H253" s="45">
        <v>480.828</v>
      </c>
      <c r="I253" s="15" t="s">
        <v>1010</v>
      </c>
      <c r="J253" s="15">
        <v>1</v>
      </c>
    </row>
    <row r="254" ht="140.25" spans="1:10">
      <c r="A254" s="15"/>
      <c r="B254" s="15" t="s">
        <v>1000</v>
      </c>
      <c r="C254" s="46" t="s">
        <v>1011</v>
      </c>
      <c r="D254" s="15" t="s">
        <v>1012</v>
      </c>
      <c r="E254" s="45">
        <v>12.48</v>
      </c>
      <c r="F254" s="15" t="s">
        <v>1013</v>
      </c>
      <c r="G254" s="15" t="s">
        <v>1014</v>
      </c>
      <c r="H254" s="45">
        <v>12.48</v>
      </c>
      <c r="I254" s="15" t="s">
        <v>311</v>
      </c>
      <c r="J254" s="15">
        <v>1</v>
      </c>
    </row>
    <row r="255" ht="140.25" spans="1:10">
      <c r="A255" s="15"/>
      <c r="B255" s="15" t="s">
        <v>1000</v>
      </c>
      <c r="C255" s="46" t="s">
        <v>1015</v>
      </c>
      <c r="D255" s="15" t="s">
        <v>1016</v>
      </c>
      <c r="E255" s="45">
        <v>18</v>
      </c>
      <c r="F255" s="15" t="s">
        <v>1017</v>
      </c>
      <c r="G255" s="15" t="s">
        <v>1018</v>
      </c>
      <c r="H255" s="45">
        <v>18</v>
      </c>
      <c r="I255" s="15" t="s">
        <v>311</v>
      </c>
      <c r="J255" s="15">
        <v>1</v>
      </c>
    </row>
    <row r="256" ht="140.25" spans="1:10">
      <c r="A256" s="15"/>
      <c r="B256" s="15" t="s">
        <v>1000</v>
      </c>
      <c r="C256" s="46" t="s">
        <v>1019</v>
      </c>
      <c r="D256" s="15" t="s">
        <v>1020</v>
      </c>
      <c r="E256" s="122">
        <v>20</v>
      </c>
      <c r="F256" s="46" t="s">
        <v>1021</v>
      </c>
      <c r="G256" s="15" t="s">
        <v>1022</v>
      </c>
      <c r="H256" s="122">
        <v>20</v>
      </c>
      <c r="I256" s="15" t="s">
        <v>1023</v>
      </c>
      <c r="J256" s="15">
        <v>1</v>
      </c>
    </row>
    <row r="257" ht="140.25" spans="1:10">
      <c r="A257" s="15"/>
      <c r="B257" s="15" t="s">
        <v>1000</v>
      </c>
      <c r="C257" s="46" t="s">
        <v>1024</v>
      </c>
      <c r="D257" s="15" t="s">
        <v>1025</v>
      </c>
      <c r="E257" s="122">
        <v>45</v>
      </c>
      <c r="F257" s="46" t="s">
        <v>1026</v>
      </c>
      <c r="G257" s="15" t="s">
        <v>1027</v>
      </c>
      <c r="H257" s="122">
        <v>45</v>
      </c>
      <c r="I257" s="15" t="s">
        <v>1028</v>
      </c>
      <c r="J257" s="15">
        <v>1</v>
      </c>
    </row>
    <row r="258" ht="140.25" spans="1:10">
      <c r="A258" s="15"/>
      <c r="B258" s="15" t="s">
        <v>1000</v>
      </c>
      <c r="C258" s="46" t="s">
        <v>1029</v>
      </c>
      <c r="D258" s="15" t="s">
        <v>1030</v>
      </c>
      <c r="E258" s="122">
        <v>10</v>
      </c>
      <c r="F258" s="46" t="s">
        <v>1026</v>
      </c>
      <c r="G258" s="15" t="s">
        <v>1027</v>
      </c>
      <c r="H258" s="122">
        <v>10</v>
      </c>
      <c r="I258" s="15" t="s">
        <v>1023</v>
      </c>
      <c r="J258" s="15">
        <v>1</v>
      </c>
    </row>
    <row r="259" ht="140.25" spans="1:10">
      <c r="A259" s="15"/>
      <c r="B259" s="15" t="s">
        <v>1000</v>
      </c>
      <c r="C259" s="46" t="s">
        <v>1031</v>
      </c>
      <c r="D259" s="15" t="s">
        <v>1032</v>
      </c>
      <c r="E259" s="122">
        <v>25</v>
      </c>
      <c r="F259" s="46" t="s">
        <v>1021</v>
      </c>
      <c r="G259" s="15" t="s">
        <v>1027</v>
      </c>
      <c r="H259" s="122">
        <v>25</v>
      </c>
      <c r="I259" s="15" t="s">
        <v>1028</v>
      </c>
      <c r="J259" s="15">
        <v>1</v>
      </c>
    </row>
    <row r="260" ht="140.25" spans="1:10">
      <c r="A260" s="15"/>
      <c r="B260" s="15" t="s">
        <v>1000</v>
      </c>
      <c r="C260" s="46" t="s">
        <v>1033</v>
      </c>
      <c r="D260" s="15" t="s">
        <v>1034</v>
      </c>
      <c r="E260" s="122">
        <v>45</v>
      </c>
      <c r="F260" s="46" t="s">
        <v>1021</v>
      </c>
      <c r="G260" s="15" t="s">
        <v>1027</v>
      </c>
      <c r="H260" s="122">
        <v>45</v>
      </c>
      <c r="I260" s="15" t="s">
        <v>1035</v>
      </c>
      <c r="J260" s="15">
        <v>1</v>
      </c>
    </row>
    <row r="261" ht="140.25" spans="1:10">
      <c r="A261" s="15"/>
      <c r="B261" s="15" t="s">
        <v>1000</v>
      </c>
      <c r="C261" s="46" t="s">
        <v>1036</v>
      </c>
      <c r="D261" s="15" t="s">
        <v>1037</v>
      </c>
      <c r="E261" s="122">
        <v>24</v>
      </c>
      <c r="F261" s="46" t="s">
        <v>1038</v>
      </c>
      <c r="G261" s="15" t="s">
        <v>1039</v>
      </c>
      <c r="H261" s="122">
        <v>24</v>
      </c>
      <c r="I261" s="15" t="s">
        <v>737</v>
      </c>
      <c r="J261" s="15">
        <v>1</v>
      </c>
    </row>
    <row r="262" ht="140.25" spans="1:10">
      <c r="A262" s="15"/>
      <c r="B262" s="15" t="s">
        <v>1000</v>
      </c>
      <c r="C262" s="46" t="s">
        <v>1040</v>
      </c>
      <c r="D262" s="15" t="s">
        <v>1002</v>
      </c>
      <c r="E262" s="122">
        <v>24</v>
      </c>
      <c r="F262" s="46" t="s">
        <v>1041</v>
      </c>
      <c r="G262" s="15" t="s">
        <v>1042</v>
      </c>
      <c r="H262" s="122">
        <v>24</v>
      </c>
      <c r="I262" s="15" t="s">
        <v>1043</v>
      </c>
      <c r="J262" s="15">
        <v>1</v>
      </c>
    </row>
    <row r="263" ht="140.25" spans="1:10">
      <c r="A263" s="15"/>
      <c r="B263" s="15" t="s">
        <v>1000</v>
      </c>
      <c r="C263" s="46" t="s">
        <v>1044</v>
      </c>
      <c r="D263" s="15" t="s">
        <v>1045</v>
      </c>
      <c r="E263" s="19">
        <v>45</v>
      </c>
      <c r="F263" s="46" t="s">
        <v>1046</v>
      </c>
      <c r="G263" s="15" t="s">
        <v>1047</v>
      </c>
      <c r="H263" s="19">
        <v>45</v>
      </c>
      <c r="I263" s="15" t="s">
        <v>1048</v>
      </c>
      <c r="J263" s="15">
        <v>1</v>
      </c>
    </row>
    <row r="264" ht="153" spans="1:10">
      <c r="A264" s="15"/>
      <c r="B264" s="15" t="s">
        <v>1000</v>
      </c>
      <c r="C264" s="46" t="s">
        <v>1049</v>
      </c>
      <c r="D264" s="15" t="s">
        <v>1050</v>
      </c>
      <c r="E264" s="19">
        <v>74.952</v>
      </c>
      <c r="F264" s="46" t="s">
        <v>1051</v>
      </c>
      <c r="G264" s="15" t="s">
        <v>1052</v>
      </c>
      <c r="H264" s="19">
        <v>74.952</v>
      </c>
      <c r="I264" s="15" t="s">
        <v>311</v>
      </c>
      <c r="J264" s="15">
        <v>1</v>
      </c>
    </row>
    <row r="265" ht="140.25" spans="1:10">
      <c r="A265" s="15"/>
      <c r="B265" s="15" t="s">
        <v>1000</v>
      </c>
      <c r="C265" s="46" t="s">
        <v>1053</v>
      </c>
      <c r="D265" s="15" t="s">
        <v>1054</v>
      </c>
      <c r="E265" s="122">
        <v>38.232</v>
      </c>
      <c r="F265" s="46" t="s">
        <v>1055</v>
      </c>
      <c r="G265" s="15" t="s">
        <v>1056</v>
      </c>
      <c r="H265" s="122">
        <v>38.232</v>
      </c>
      <c r="I265" s="15" t="s">
        <v>311</v>
      </c>
      <c r="J265" s="15">
        <v>1</v>
      </c>
    </row>
    <row r="266" ht="140.25" spans="1:10">
      <c r="A266" s="15"/>
      <c r="B266" s="15" t="s">
        <v>1000</v>
      </c>
      <c r="C266" s="46" t="s">
        <v>1057</v>
      </c>
      <c r="D266" s="15" t="s">
        <v>1058</v>
      </c>
      <c r="E266" s="45">
        <v>45</v>
      </c>
      <c r="F266" s="25" t="s">
        <v>1059</v>
      </c>
      <c r="G266" s="15" t="s">
        <v>1060</v>
      </c>
      <c r="H266" s="45">
        <v>45</v>
      </c>
      <c r="I266" s="15" t="s">
        <v>311</v>
      </c>
      <c r="J266" s="15">
        <v>1</v>
      </c>
    </row>
    <row r="267" ht="140.25" spans="1:10">
      <c r="A267" s="15"/>
      <c r="B267" s="15" t="s">
        <v>1000</v>
      </c>
      <c r="C267" s="46" t="s">
        <v>1061</v>
      </c>
      <c r="D267" s="15" t="s">
        <v>1062</v>
      </c>
      <c r="E267" s="45">
        <v>15</v>
      </c>
      <c r="F267" s="15" t="s">
        <v>1063</v>
      </c>
      <c r="G267" s="15" t="s">
        <v>1064</v>
      </c>
      <c r="H267" s="45">
        <v>15</v>
      </c>
      <c r="I267" s="15" t="s">
        <v>311</v>
      </c>
      <c r="J267" s="15">
        <v>1</v>
      </c>
    </row>
    <row r="268" ht="140.25" spans="1:10">
      <c r="A268" s="15"/>
      <c r="B268" s="15" t="s">
        <v>1000</v>
      </c>
      <c r="C268" s="46" t="s">
        <v>1065</v>
      </c>
      <c r="D268" s="15" t="s">
        <v>1066</v>
      </c>
      <c r="E268" s="45">
        <v>15.561</v>
      </c>
      <c r="F268" s="15" t="s">
        <v>1067</v>
      </c>
      <c r="G268" s="15" t="s">
        <v>1068</v>
      </c>
      <c r="H268" s="45">
        <v>15.561</v>
      </c>
      <c r="I268" s="15" t="s">
        <v>311</v>
      </c>
      <c r="J268" s="15">
        <v>1</v>
      </c>
    </row>
    <row r="269" ht="140.25" spans="1:10">
      <c r="A269" s="15"/>
      <c r="B269" s="15" t="s">
        <v>1000</v>
      </c>
      <c r="C269" s="46" t="s">
        <v>1069</v>
      </c>
      <c r="D269" s="15" t="s">
        <v>1070</v>
      </c>
      <c r="E269" s="45">
        <v>30</v>
      </c>
      <c r="F269" s="15" t="s">
        <v>1071</v>
      </c>
      <c r="G269" s="15" t="s">
        <v>1072</v>
      </c>
      <c r="H269" s="45">
        <v>30</v>
      </c>
      <c r="I269" s="15" t="s">
        <v>1073</v>
      </c>
      <c r="J269" s="15">
        <v>1</v>
      </c>
    </row>
    <row r="270" ht="140.25" spans="1:10">
      <c r="A270" s="15"/>
      <c r="B270" s="15" t="s">
        <v>1000</v>
      </c>
      <c r="C270" s="46" t="s">
        <v>1074</v>
      </c>
      <c r="D270" s="15" t="s">
        <v>1075</v>
      </c>
      <c r="E270" s="45">
        <v>24.5</v>
      </c>
      <c r="F270" s="15" t="s">
        <v>1076</v>
      </c>
      <c r="G270" s="15" t="s">
        <v>1077</v>
      </c>
      <c r="H270" s="45">
        <v>24.5</v>
      </c>
      <c r="I270" s="15" t="s">
        <v>1073</v>
      </c>
      <c r="J270" s="15">
        <v>1</v>
      </c>
    </row>
    <row r="271" ht="140.25" spans="1:10">
      <c r="A271" s="15"/>
      <c r="B271" s="15" t="s">
        <v>1000</v>
      </c>
      <c r="C271" s="46" t="s">
        <v>1078</v>
      </c>
      <c r="D271" s="15" t="s">
        <v>1079</v>
      </c>
      <c r="E271" s="45">
        <v>49</v>
      </c>
      <c r="F271" s="15" t="s">
        <v>1080</v>
      </c>
      <c r="G271" s="15" t="s">
        <v>1081</v>
      </c>
      <c r="H271" s="45">
        <v>49</v>
      </c>
      <c r="I271" s="15" t="s">
        <v>1073</v>
      </c>
      <c r="J271" s="15">
        <v>1</v>
      </c>
    </row>
    <row r="272" ht="140.25" spans="1:10">
      <c r="A272" s="15"/>
      <c r="B272" s="15" t="s">
        <v>1000</v>
      </c>
      <c r="C272" s="46" t="s">
        <v>1082</v>
      </c>
      <c r="D272" s="15" t="s">
        <v>1083</v>
      </c>
      <c r="E272" s="45">
        <v>35</v>
      </c>
      <c r="F272" s="15" t="s">
        <v>1080</v>
      </c>
      <c r="G272" s="15" t="s">
        <v>1081</v>
      </c>
      <c r="H272" s="45">
        <v>35</v>
      </c>
      <c r="I272" s="15" t="s">
        <v>1073</v>
      </c>
      <c r="J272" s="15">
        <v>1</v>
      </c>
    </row>
    <row r="273" ht="140.25" spans="1:10">
      <c r="A273" s="15"/>
      <c r="B273" s="15" t="s">
        <v>1000</v>
      </c>
      <c r="C273" s="46" t="s">
        <v>1084</v>
      </c>
      <c r="D273" s="15" t="s">
        <v>1085</v>
      </c>
      <c r="E273" s="45">
        <v>20</v>
      </c>
      <c r="F273" s="15" t="s">
        <v>1080</v>
      </c>
      <c r="G273" s="15" t="s">
        <v>1081</v>
      </c>
      <c r="H273" s="45">
        <v>20</v>
      </c>
      <c r="I273" s="15" t="s">
        <v>1073</v>
      </c>
      <c r="J273" s="15">
        <v>1</v>
      </c>
    </row>
    <row r="274" ht="140.25" spans="1:10">
      <c r="A274" s="15"/>
      <c r="B274" s="15" t="s">
        <v>1000</v>
      </c>
      <c r="C274" s="46" t="s">
        <v>1086</v>
      </c>
      <c r="D274" s="15" t="s">
        <v>1087</v>
      </c>
      <c r="E274" s="45">
        <v>30</v>
      </c>
      <c r="F274" s="15" t="s">
        <v>1080</v>
      </c>
      <c r="G274" s="15" t="s">
        <v>1081</v>
      </c>
      <c r="H274" s="45">
        <v>30</v>
      </c>
      <c r="I274" s="15" t="s">
        <v>1073</v>
      </c>
      <c r="J274" s="15">
        <v>1</v>
      </c>
    </row>
    <row r="275" ht="140.25" spans="1:10">
      <c r="A275" s="15"/>
      <c r="B275" s="15" t="s">
        <v>1000</v>
      </c>
      <c r="C275" s="46" t="s">
        <v>1088</v>
      </c>
      <c r="D275" s="15" t="s">
        <v>1089</v>
      </c>
      <c r="E275" s="45">
        <v>10</v>
      </c>
      <c r="F275" s="15" t="s">
        <v>1090</v>
      </c>
      <c r="G275" s="15" t="s">
        <v>1091</v>
      </c>
      <c r="H275" s="45">
        <v>10</v>
      </c>
      <c r="I275" s="15" t="s">
        <v>1073</v>
      </c>
      <c r="J275" s="15">
        <v>1</v>
      </c>
    </row>
    <row r="276" ht="140.25" spans="1:10">
      <c r="A276" s="15"/>
      <c r="B276" s="15" t="s">
        <v>1000</v>
      </c>
      <c r="C276" s="46" t="s">
        <v>1092</v>
      </c>
      <c r="D276" s="15" t="s">
        <v>1093</v>
      </c>
      <c r="E276" s="45">
        <v>24</v>
      </c>
      <c r="F276" s="15" t="s">
        <v>1094</v>
      </c>
      <c r="G276" s="15" t="s">
        <v>1095</v>
      </c>
      <c r="H276" s="45">
        <v>24</v>
      </c>
      <c r="I276" s="15" t="s">
        <v>1096</v>
      </c>
      <c r="J276" s="15">
        <v>1</v>
      </c>
    </row>
    <row r="277" ht="140.25" spans="1:10">
      <c r="A277" s="15"/>
      <c r="B277" s="15" t="s">
        <v>1000</v>
      </c>
      <c r="C277" s="46" t="s">
        <v>1097</v>
      </c>
      <c r="D277" s="15" t="s">
        <v>1098</v>
      </c>
      <c r="E277" s="45">
        <v>25</v>
      </c>
      <c r="F277" s="15" t="s">
        <v>1099</v>
      </c>
      <c r="G277" s="15" t="s">
        <v>1100</v>
      </c>
      <c r="H277" s="45">
        <v>25</v>
      </c>
      <c r="I277" s="15" t="s">
        <v>1073</v>
      </c>
      <c r="J277" s="15">
        <v>1</v>
      </c>
    </row>
    <row r="278" ht="140.25" spans="1:10">
      <c r="A278" s="15"/>
      <c r="B278" s="15" t="s">
        <v>1000</v>
      </c>
      <c r="C278" s="46" t="s">
        <v>1101</v>
      </c>
      <c r="D278" s="15" t="s">
        <v>1102</v>
      </c>
      <c r="E278" s="45">
        <v>10</v>
      </c>
      <c r="F278" s="15" t="s">
        <v>1103</v>
      </c>
      <c r="G278" s="15" t="s">
        <v>1104</v>
      </c>
      <c r="H278" s="45">
        <v>10</v>
      </c>
      <c r="I278" s="15" t="s">
        <v>1105</v>
      </c>
      <c r="J278" s="15">
        <v>1</v>
      </c>
    </row>
    <row r="279" ht="140.25" spans="1:10">
      <c r="A279" s="15"/>
      <c r="B279" s="15" t="s">
        <v>1000</v>
      </c>
      <c r="C279" s="46" t="s">
        <v>1106</v>
      </c>
      <c r="D279" s="15" t="s">
        <v>1107</v>
      </c>
      <c r="E279" s="45">
        <v>14</v>
      </c>
      <c r="F279" s="15" t="s">
        <v>1108</v>
      </c>
      <c r="G279" s="15" t="s">
        <v>1104</v>
      </c>
      <c r="H279" s="45">
        <v>13.96</v>
      </c>
      <c r="I279" s="15" t="s">
        <v>1109</v>
      </c>
      <c r="J279" s="15">
        <v>1</v>
      </c>
    </row>
    <row r="280" ht="140.25" spans="1:10">
      <c r="A280" s="15"/>
      <c r="B280" s="15" t="s">
        <v>1000</v>
      </c>
      <c r="C280" s="46" t="s">
        <v>1110</v>
      </c>
      <c r="D280" s="15" t="s">
        <v>1111</v>
      </c>
      <c r="E280" s="45">
        <v>25</v>
      </c>
      <c r="F280" s="15" t="s">
        <v>1112</v>
      </c>
      <c r="G280" s="15" t="s">
        <v>1113</v>
      </c>
      <c r="H280" s="45">
        <v>25</v>
      </c>
      <c r="I280" s="15" t="s">
        <v>1114</v>
      </c>
      <c r="J280" s="15">
        <v>1</v>
      </c>
    </row>
    <row r="281" ht="140.25" spans="1:10">
      <c r="A281" s="15"/>
      <c r="B281" s="15" t="s">
        <v>1000</v>
      </c>
      <c r="C281" s="46" t="s">
        <v>1115</v>
      </c>
      <c r="D281" s="15" t="s">
        <v>1116</v>
      </c>
      <c r="E281" s="45">
        <v>30</v>
      </c>
      <c r="F281" s="15" t="s">
        <v>1117</v>
      </c>
      <c r="G281" s="15" t="s">
        <v>1118</v>
      </c>
      <c r="H281" s="45">
        <v>30</v>
      </c>
      <c r="I281" s="15" t="s">
        <v>1119</v>
      </c>
      <c r="J281" s="15">
        <v>1</v>
      </c>
    </row>
    <row r="282" ht="140.25" spans="1:10">
      <c r="A282" s="15"/>
      <c r="B282" s="15" t="s">
        <v>1000</v>
      </c>
      <c r="C282" s="46" t="s">
        <v>1120</v>
      </c>
      <c r="D282" s="15" t="s">
        <v>1121</v>
      </c>
      <c r="E282" s="45">
        <v>20</v>
      </c>
      <c r="F282" s="15" t="s">
        <v>1122</v>
      </c>
      <c r="G282" s="15" t="s">
        <v>1123</v>
      </c>
      <c r="H282" s="45">
        <v>20</v>
      </c>
      <c r="I282" s="15" t="s">
        <v>1124</v>
      </c>
      <c r="J282" s="15">
        <v>1</v>
      </c>
    </row>
    <row r="283" ht="140.25" spans="1:10">
      <c r="A283" s="15"/>
      <c r="B283" s="15" t="s">
        <v>1000</v>
      </c>
      <c r="C283" s="46" t="s">
        <v>1125</v>
      </c>
      <c r="D283" s="15" t="s">
        <v>1126</v>
      </c>
      <c r="E283" s="45">
        <v>22</v>
      </c>
      <c r="F283" s="15" t="s">
        <v>1127</v>
      </c>
      <c r="G283" s="15" t="s">
        <v>1128</v>
      </c>
      <c r="H283" s="45">
        <v>22</v>
      </c>
      <c r="I283" s="15" t="s">
        <v>1129</v>
      </c>
      <c r="J283" s="15">
        <v>1</v>
      </c>
    </row>
    <row r="284" ht="140.25" spans="1:10">
      <c r="A284" s="15"/>
      <c r="B284" s="15" t="s">
        <v>1000</v>
      </c>
      <c r="C284" s="46" t="s">
        <v>1130</v>
      </c>
      <c r="D284" s="15" t="s">
        <v>1131</v>
      </c>
      <c r="E284" s="45">
        <v>15</v>
      </c>
      <c r="F284" s="15" t="s">
        <v>1132</v>
      </c>
      <c r="G284" s="15" t="s">
        <v>1133</v>
      </c>
      <c r="H284" s="45">
        <v>15</v>
      </c>
      <c r="I284" s="15" t="s">
        <v>1134</v>
      </c>
      <c r="J284" s="15">
        <v>1</v>
      </c>
    </row>
    <row r="285" ht="140.25" spans="1:10">
      <c r="A285" s="15"/>
      <c r="B285" s="15" t="s">
        <v>1000</v>
      </c>
      <c r="C285" s="46" t="s">
        <v>1135</v>
      </c>
      <c r="D285" s="15" t="s">
        <v>1136</v>
      </c>
      <c r="E285" s="45">
        <v>10</v>
      </c>
      <c r="F285" s="15" t="s">
        <v>1137</v>
      </c>
      <c r="G285" s="15" t="s">
        <v>1138</v>
      </c>
      <c r="H285" s="45">
        <v>10</v>
      </c>
      <c r="I285" s="15" t="s">
        <v>1073</v>
      </c>
      <c r="J285" s="15">
        <v>1</v>
      </c>
    </row>
    <row r="286" ht="140.25" spans="1:10">
      <c r="A286" s="15"/>
      <c r="B286" s="15" t="s">
        <v>1000</v>
      </c>
      <c r="C286" s="46" t="s">
        <v>1139</v>
      </c>
      <c r="D286" s="15" t="s">
        <v>1140</v>
      </c>
      <c r="E286" s="45">
        <v>20</v>
      </c>
      <c r="F286" s="15" t="s">
        <v>1141</v>
      </c>
      <c r="G286" s="15" t="s">
        <v>1142</v>
      </c>
      <c r="H286" s="45">
        <v>20</v>
      </c>
      <c r="I286" s="15" t="s">
        <v>1073</v>
      </c>
      <c r="J286" s="15">
        <v>1</v>
      </c>
    </row>
    <row r="287" ht="140.25" spans="1:10">
      <c r="A287" s="15"/>
      <c r="B287" s="15" t="s">
        <v>1000</v>
      </c>
      <c r="C287" s="46" t="s">
        <v>1143</v>
      </c>
      <c r="D287" s="15" t="s">
        <v>1144</v>
      </c>
      <c r="E287" s="45">
        <v>19.836</v>
      </c>
      <c r="F287" s="15" t="s">
        <v>1145</v>
      </c>
      <c r="G287" s="15" t="s">
        <v>1146</v>
      </c>
      <c r="H287" s="45">
        <v>19.836</v>
      </c>
      <c r="I287" s="15" t="s">
        <v>1109</v>
      </c>
      <c r="J287" s="15">
        <v>1</v>
      </c>
    </row>
    <row r="288" ht="76.5" spans="1:10">
      <c r="A288" s="15"/>
      <c r="B288" s="15" t="s">
        <v>1000</v>
      </c>
      <c r="C288" s="46" t="s">
        <v>1147</v>
      </c>
      <c r="D288" s="15" t="s">
        <v>1148</v>
      </c>
      <c r="E288" s="45">
        <v>325</v>
      </c>
      <c r="F288" s="15" t="s">
        <v>1149</v>
      </c>
      <c r="G288" s="15" t="s">
        <v>1150</v>
      </c>
      <c r="H288" s="45">
        <v>292.5</v>
      </c>
      <c r="I288" s="15" t="s">
        <v>1151</v>
      </c>
      <c r="J288" s="15">
        <v>2</v>
      </c>
    </row>
    <row r="289" ht="140.25" spans="1:10">
      <c r="A289" s="15"/>
      <c r="B289" s="15" t="s">
        <v>1000</v>
      </c>
      <c r="C289" s="46" t="s">
        <v>1152</v>
      </c>
      <c r="D289" s="15" t="s">
        <v>1153</v>
      </c>
      <c r="E289" s="45">
        <v>25</v>
      </c>
      <c r="F289" s="15" t="s">
        <v>1154</v>
      </c>
      <c r="G289" s="15" t="s">
        <v>1155</v>
      </c>
      <c r="H289" s="45">
        <v>25</v>
      </c>
      <c r="I289" s="15" t="s">
        <v>1073</v>
      </c>
      <c r="J289" s="15">
        <v>1</v>
      </c>
    </row>
    <row r="290" ht="191.25" spans="1:10">
      <c r="A290" s="15"/>
      <c r="B290" s="15" t="s">
        <v>1000</v>
      </c>
      <c r="C290" s="46" t="s">
        <v>1156</v>
      </c>
      <c r="D290" s="15" t="s">
        <v>1157</v>
      </c>
      <c r="E290" s="45">
        <v>31.824</v>
      </c>
      <c r="F290" s="15" t="s">
        <v>1158</v>
      </c>
      <c r="G290" s="15" t="s">
        <v>1159</v>
      </c>
      <c r="H290" s="45">
        <v>31.824</v>
      </c>
      <c r="I290" s="15" t="s">
        <v>1073</v>
      </c>
      <c r="J290" s="15">
        <v>1</v>
      </c>
    </row>
    <row r="291" ht="140.25" spans="1:10">
      <c r="A291" s="15"/>
      <c r="B291" s="15" t="s">
        <v>1000</v>
      </c>
      <c r="C291" s="46" t="s">
        <v>1160</v>
      </c>
      <c r="D291" s="15" t="s">
        <v>1161</v>
      </c>
      <c r="E291" s="45">
        <v>39.5</v>
      </c>
      <c r="F291" s="15" t="s">
        <v>1162</v>
      </c>
      <c r="G291" s="15" t="s">
        <v>746</v>
      </c>
      <c r="H291" s="45">
        <v>39.5</v>
      </c>
      <c r="I291" s="15" t="s">
        <v>737</v>
      </c>
      <c r="J291" s="15">
        <v>1</v>
      </c>
    </row>
    <row r="292" ht="140.25" spans="1:10">
      <c r="A292" s="15"/>
      <c r="B292" s="15" t="s">
        <v>1000</v>
      </c>
      <c r="C292" s="46" t="s">
        <v>1163</v>
      </c>
      <c r="D292" s="15" t="s">
        <v>1164</v>
      </c>
      <c r="E292" s="45">
        <v>10.152</v>
      </c>
      <c r="F292" s="15" t="s">
        <v>1165</v>
      </c>
      <c r="G292" s="15" t="s">
        <v>1166</v>
      </c>
      <c r="H292" s="45">
        <v>10.152</v>
      </c>
      <c r="I292" s="15" t="s">
        <v>1167</v>
      </c>
      <c r="J292" s="15">
        <v>1</v>
      </c>
    </row>
    <row r="293" ht="140.25" spans="1:10">
      <c r="A293" s="15"/>
      <c r="B293" s="15" t="s">
        <v>1000</v>
      </c>
      <c r="C293" s="46" t="s">
        <v>1168</v>
      </c>
      <c r="D293" s="15" t="s">
        <v>1169</v>
      </c>
      <c r="E293" s="45">
        <v>20</v>
      </c>
      <c r="F293" s="15" t="s">
        <v>1170</v>
      </c>
      <c r="G293" s="15" t="s">
        <v>1171</v>
      </c>
      <c r="H293" s="45">
        <v>20</v>
      </c>
      <c r="I293" s="15" t="s">
        <v>311</v>
      </c>
      <c r="J293" s="15">
        <v>1</v>
      </c>
    </row>
    <row r="294" ht="140.25" spans="1:10">
      <c r="A294" s="15"/>
      <c r="B294" s="15" t="s">
        <v>1000</v>
      </c>
      <c r="C294" s="46" t="s">
        <v>1172</v>
      </c>
      <c r="D294" s="15" t="s">
        <v>1173</v>
      </c>
      <c r="E294" s="45">
        <v>12.15</v>
      </c>
      <c r="F294" s="15" t="s">
        <v>1174</v>
      </c>
      <c r="G294" s="15" t="s">
        <v>1175</v>
      </c>
      <c r="H294" s="45">
        <v>12.15</v>
      </c>
      <c r="I294" s="15" t="s">
        <v>1176</v>
      </c>
      <c r="J294" s="15">
        <v>1</v>
      </c>
    </row>
    <row r="295" ht="140.25" spans="1:10">
      <c r="A295" s="15"/>
      <c r="B295" s="15" t="s">
        <v>1000</v>
      </c>
      <c r="C295" s="46" t="s">
        <v>1177</v>
      </c>
      <c r="D295" s="15" t="s">
        <v>1178</v>
      </c>
      <c r="E295" s="45">
        <v>49</v>
      </c>
      <c r="F295" s="15" t="s">
        <v>1179</v>
      </c>
      <c r="G295" s="15" t="s">
        <v>1180</v>
      </c>
      <c r="H295" s="45">
        <v>49</v>
      </c>
      <c r="I295" s="15" t="s">
        <v>1073</v>
      </c>
      <c r="J295" s="15">
        <v>1</v>
      </c>
    </row>
    <row r="296" ht="153" spans="1:10">
      <c r="A296" s="15"/>
      <c r="B296" s="15" t="s">
        <v>1000</v>
      </c>
      <c r="C296" s="46" t="s">
        <v>1181</v>
      </c>
      <c r="D296" s="15" t="s">
        <v>1182</v>
      </c>
      <c r="E296" s="45">
        <v>49</v>
      </c>
      <c r="F296" s="15" t="s">
        <v>1183</v>
      </c>
      <c r="G296" s="15" t="s">
        <v>1184</v>
      </c>
      <c r="H296" s="45">
        <v>49</v>
      </c>
      <c r="I296" s="15" t="s">
        <v>1185</v>
      </c>
      <c r="J296" s="15">
        <v>1</v>
      </c>
    </row>
    <row r="297" ht="140.25" spans="1:10">
      <c r="A297" s="15"/>
      <c r="B297" s="15" t="s">
        <v>1000</v>
      </c>
      <c r="C297" s="46" t="s">
        <v>1186</v>
      </c>
      <c r="D297" s="15" t="s">
        <v>1187</v>
      </c>
      <c r="E297" s="45">
        <v>20</v>
      </c>
      <c r="F297" s="15" t="s">
        <v>1183</v>
      </c>
      <c r="G297" s="15" t="s">
        <v>1184</v>
      </c>
      <c r="H297" s="45">
        <v>20</v>
      </c>
      <c r="I297" s="15" t="s">
        <v>1188</v>
      </c>
      <c r="J297" s="15">
        <v>1</v>
      </c>
    </row>
    <row r="298" ht="114.75" spans="1:10">
      <c r="A298" s="15"/>
      <c r="B298" s="15" t="s">
        <v>1189</v>
      </c>
      <c r="C298" s="25" t="s">
        <v>1190</v>
      </c>
      <c r="D298" s="25" t="s">
        <v>1191</v>
      </c>
      <c r="E298" s="128">
        <v>49.5</v>
      </c>
      <c r="F298" s="25" t="s">
        <v>1192</v>
      </c>
      <c r="G298" s="25" t="s">
        <v>1193</v>
      </c>
      <c r="H298" s="25" t="s">
        <v>1194</v>
      </c>
      <c r="I298" s="25" t="s">
        <v>1195</v>
      </c>
      <c r="J298" s="25" t="s">
        <v>189</v>
      </c>
    </row>
    <row r="299" ht="102" spans="1:10">
      <c r="A299" s="15"/>
      <c r="B299" s="15" t="s">
        <v>1189</v>
      </c>
      <c r="C299" s="25" t="s">
        <v>1196</v>
      </c>
      <c r="D299" s="25" t="s">
        <v>1197</v>
      </c>
      <c r="E299" s="25" t="s">
        <v>1198</v>
      </c>
      <c r="F299" s="25" t="s">
        <v>1199</v>
      </c>
      <c r="G299" s="25" t="s">
        <v>1200</v>
      </c>
      <c r="H299" s="25" t="s">
        <v>1198</v>
      </c>
      <c r="I299" s="25" t="s">
        <v>1195</v>
      </c>
      <c r="J299" s="25" t="s">
        <v>189</v>
      </c>
    </row>
    <row r="300" ht="102" spans="1:10">
      <c r="A300" s="15"/>
      <c r="B300" s="15" t="s">
        <v>1189</v>
      </c>
      <c r="C300" s="25" t="s">
        <v>1201</v>
      </c>
      <c r="D300" s="25" t="s">
        <v>1202</v>
      </c>
      <c r="E300" s="25" t="s">
        <v>1194</v>
      </c>
      <c r="F300" s="25" t="s">
        <v>1203</v>
      </c>
      <c r="G300" s="25" t="s">
        <v>1204</v>
      </c>
      <c r="H300" s="25" t="s">
        <v>1194</v>
      </c>
      <c r="I300" s="25" t="s">
        <v>1195</v>
      </c>
      <c r="J300" s="25" t="s">
        <v>189</v>
      </c>
    </row>
    <row r="301" ht="63.75" spans="1:10">
      <c r="A301" s="49"/>
      <c r="B301" s="15" t="s">
        <v>1205</v>
      </c>
      <c r="C301" s="15" t="s">
        <v>1206</v>
      </c>
      <c r="D301" s="15" t="s">
        <v>1207</v>
      </c>
      <c r="E301" s="54">
        <v>11.25</v>
      </c>
      <c r="F301" s="15" t="s">
        <v>1208</v>
      </c>
      <c r="G301" s="15" t="s">
        <v>1209</v>
      </c>
      <c r="H301" s="18">
        <v>11.25</v>
      </c>
      <c r="I301" s="20">
        <v>1</v>
      </c>
      <c r="J301" s="20">
        <v>1</v>
      </c>
    </row>
    <row r="302" ht="102" spans="1:10">
      <c r="A302" s="49"/>
      <c r="B302" s="129" t="s">
        <v>1205</v>
      </c>
      <c r="C302" s="129" t="s">
        <v>1210</v>
      </c>
      <c r="D302" s="130" t="s">
        <v>1211</v>
      </c>
      <c r="E302" s="131">
        <v>48.999</v>
      </c>
      <c r="F302" s="132" t="s">
        <v>1212</v>
      </c>
      <c r="G302" s="132" t="s">
        <v>1213</v>
      </c>
      <c r="H302" s="133">
        <v>48.999</v>
      </c>
      <c r="I302" s="135">
        <v>1</v>
      </c>
      <c r="J302" s="135">
        <v>1</v>
      </c>
    </row>
    <row r="303" ht="102" spans="1:10">
      <c r="A303" s="49"/>
      <c r="B303" s="15" t="s">
        <v>1205</v>
      </c>
      <c r="C303" s="130" t="s">
        <v>1214</v>
      </c>
      <c r="D303" s="15" t="s">
        <v>1215</v>
      </c>
      <c r="E303" s="18">
        <v>49.9</v>
      </c>
      <c r="F303" s="15" t="s">
        <v>1216</v>
      </c>
      <c r="G303" s="15" t="s">
        <v>1217</v>
      </c>
      <c r="H303" s="18">
        <v>49.9</v>
      </c>
      <c r="I303" s="20">
        <v>1</v>
      </c>
      <c r="J303" s="20">
        <v>1</v>
      </c>
    </row>
    <row r="304" ht="89.25" spans="1:10">
      <c r="A304" s="49"/>
      <c r="B304" s="15" t="s">
        <v>1205</v>
      </c>
      <c r="C304" s="15" t="s">
        <v>1218</v>
      </c>
      <c r="D304" s="15" t="s">
        <v>1219</v>
      </c>
      <c r="E304" s="98">
        <v>20</v>
      </c>
      <c r="F304" s="15" t="s">
        <v>1220</v>
      </c>
      <c r="G304" s="15" t="s">
        <v>1221</v>
      </c>
      <c r="H304" s="98">
        <v>20</v>
      </c>
      <c r="I304" s="20">
        <v>1</v>
      </c>
      <c r="J304" s="20">
        <v>1</v>
      </c>
    </row>
    <row r="305" ht="63.75" spans="1:10">
      <c r="A305" s="49"/>
      <c r="B305" s="15" t="s">
        <v>1205</v>
      </c>
      <c r="C305" s="15" t="s">
        <v>1222</v>
      </c>
      <c r="D305" s="15" t="s">
        <v>1223</v>
      </c>
      <c r="E305" s="98">
        <v>160</v>
      </c>
      <c r="F305" s="15"/>
      <c r="G305" s="15"/>
      <c r="H305" s="117"/>
      <c r="I305" s="20"/>
      <c r="J305" s="20">
        <v>2</v>
      </c>
    </row>
    <row r="306" ht="76.5" spans="1:10">
      <c r="A306" s="49"/>
      <c r="B306" s="15" t="s">
        <v>1205</v>
      </c>
      <c r="C306" s="15" t="s">
        <v>1224</v>
      </c>
      <c r="D306" s="15" t="s">
        <v>1225</v>
      </c>
      <c r="E306" s="54">
        <v>49.9</v>
      </c>
      <c r="F306" s="15" t="s">
        <v>1226</v>
      </c>
      <c r="G306" s="15" t="s">
        <v>1227</v>
      </c>
      <c r="H306" s="18">
        <v>49.9</v>
      </c>
      <c r="I306" s="20">
        <v>1</v>
      </c>
      <c r="J306" s="20">
        <v>1</v>
      </c>
    </row>
    <row r="307" ht="114.75" spans="1:10">
      <c r="A307" s="49"/>
      <c r="B307" s="15" t="s">
        <v>1205</v>
      </c>
      <c r="C307" s="15" t="s">
        <v>1228</v>
      </c>
      <c r="D307" s="15" t="s">
        <v>1229</v>
      </c>
      <c r="E307" s="54">
        <v>49.9</v>
      </c>
      <c r="F307" s="15" t="s">
        <v>1230</v>
      </c>
      <c r="G307" s="15" t="s">
        <v>1231</v>
      </c>
      <c r="H307" s="18">
        <v>49.9</v>
      </c>
      <c r="I307" s="20">
        <v>1</v>
      </c>
      <c r="J307" s="20">
        <v>1</v>
      </c>
    </row>
    <row r="308" ht="89.25" spans="1:10">
      <c r="A308" s="49"/>
      <c r="B308" s="15" t="s">
        <v>1205</v>
      </c>
      <c r="C308" s="15" t="s">
        <v>1232</v>
      </c>
      <c r="D308" s="15" t="s">
        <v>1233</v>
      </c>
      <c r="E308" s="134">
        <v>49</v>
      </c>
      <c r="F308" s="15" t="s">
        <v>1234</v>
      </c>
      <c r="G308" s="15" t="s">
        <v>1235</v>
      </c>
      <c r="H308" s="98">
        <v>49</v>
      </c>
      <c r="I308" s="20">
        <v>1</v>
      </c>
      <c r="J308" s="20">
        <v>1</v>
      </c>
    </row>
    <row r="309" ht="89.25" spans="1:10">
      <c r="A309" s="49"/>
      <c r="B309" s="15" t="s">
        <v>1205</v>
      </c>
      <c r="C309" s="15" t="s">
        <v>1236</v>
      </c>
      <c r="D309" s="15" t="s">
        <v>1237</v>
      </c>
      <c r="E309" s="134">
        <v>49</v>
      </c>
      <c r="F309" s="15" t="s">
        <v>1238</v>
      </c>
      <c r="G309" s="15" t="s">
        <v>1239</v>
      </c>
      <c r="H309" s="98">
        <v>49</v>
      </c>
      <c r="I309" s="20">
        <v>1</v>
      </c>
      <c r="J309" s="20">
        <v>1</v>
      </c>
    </row>
    <row r="310" ht="63.75" spans="1:10">
      <c r="A310" s="49"/>
      <c r="B310" s="15" t="s">
        <v>1205</v>
      </c>
      <c r="C310" s="15" t="s">
        <v>1240</v>
      </c>
      <c r="D310" s="15" t="s">
        <v>1241</v>
      </c>
      <c r="E310" s="134">
        <v>20</v>
      </c>
      <c r="F310" s="15" t="s">
        <v>1242</v>
      </c>
      <c r="G310" s="15" t="s">
        <v>1243</v>
      </c>
      <c r="H310" s="98">
        <v>20</v>
      </c>
      <c r="I310" s="20">
        <v>1</v>
      </c>
      <c r="J310" s="20">
        <v>1</v>
      </c>
    </row>
    <row r="311" ht="63.75" spans="1:10">
      <c r="A311" s="49"/>
      <c r="B311" s="15" t="s">
        <v>1205</v>
      </c>
      <c r="C311" s="15" t="s">
        <v>1244</v>
      </c>
      <c r="D311" s="15" t="s">
        <v>1245</v>
      </c>
      <c r="E311" s="134">
        <v>40</v>
      </c>
      <c r="F311" s="15" t="s">
        <v>1246</v>
      </c>
      <c r="G311" s="15" t="s">
        <v>1247</v>
      </c>
      <c r="H311" s="98">
        <v>40</v>
      </c>
      <c r="I311" s="20">
        <v>1</v>
      </c>
      <c r="J311" s="20">
        <v>1</v>
      </c>
    </row>
    <row r="312" ht="63.75" spans="1:10">
      <c r="A312" s="49"/>
      <c r="B312" s="15" t="s">
        <v>1205</v>
      </c>
      <c r="C312" s="15" t="s">
        <v>1248</v>
      </c>
      <c r="D312" s="15" t="s">
        <v>1249</v>
      </c>
      <c r="E312" s="54">
        <v>49.9</v>
      </c>
      <c r="F312" s="15" t="s">
        <v>1250</v>
      </c>
      <c r="G312" s="15" t="s">
        <v>1251</v>
      </c>
      <c r="H312" s="18">
        <v>49.9</v>
      </c>
      <c r="I312" s="20">
        <v>1</v>
      </c>
      <c r="J312" s="20">
        <v>1</v>
      </c>
    </row>
    <row r="313" ht="63.75" spans="1:10">
      <c r="A313" s="49"/>
      <c r="B313" s="15" t="s">
        <v>1205</v>
      </c>
      <c r="C313" s="15" t="s">
        <v>1252</v>
      </c>
      <c r="D313" s="15" t="s">
        <v>1253</v>
      </c>
      <c r="E313" s="54">
        <v>49.9</v>
      </c>
      <c r="F313" s="15" t="s">
        <v>1254</v>
      </c>
      <c r="G313" s="15" t="s">
        <v>1251</v>
      </c>
      <c r="H313" s="18">
        <v>49.9</v>
      </c>
      <c r="I313" s="20">
        <v>1</v>
      </c>
      <c r="J313" s="20">
        <v>1</v>
      </c>
    </row>
    <row r="314" ht="63.75" spans="1:10">
      <c r="A314" s="49"/>
      <c r="B314" s="15" t="s">
        <v>1205</v>
      </c>
      <c r="C314" s="15" t="s">
        <v>1255</v>
      </c>
      <c r="D314" s="15" t="s">
        <v>1256</v>
      </c>
      <c r="E314" s="134">
        <v>10</v>
      </c>
      <c r="F314" s="15" t="s">
        <v>1257</v>
      </c>
      <c r="G314" s="15" t="s">
        <v>1251</v>
      </c>
      <c r="H314" s="98">
        <v>10</v>
      </c>
      <c r="I314" s="20">
        <v>1</v>
      </c>
      <c r="J314" s="20">
        <v>1</v>
      </c>
    </row>
    <row r="315" ht="102" spans="1:10">
      <c r="A315" s="49"/>
      <c r="B315" s="15" t="s">
        <v>1205</v>
      </c>
      <c r="C315" s="15" t="s">
        <v>1258</v>
      </c>
      <c r="D315" s="15" t="s">
        <v>1259</v>
      </c>
      <c r="E315" s="134">
        <v>30</v>
      </c>
      <c r="F315" s="15" t="s">
        <v>1260</v>
      </c>
      <c r="G315" s="15" t="s">
        <v>1261</v>
      </c>
      <c r="H315" s="98">
        <v>30</v>
      </c>
      <c r="I315" s="20">
        <v>1</v>
      </c>
      <c r="J315" s="20">
        <v>1</v>
      </c>
    </row>
    <row r="316" ht="102" spans="1:10">
      <c r="A316" s="49"/>
      <c r="B316" s="15" t="s">
        <v>1205</v>
      </c>
      <c r="C316" s="15" t="s">
        <v>1262</v>
      </c>
      <c r="D316" s="15" t="s">
        <v>1263</v>
      </c>
      <c r="E316" s="134">
        <v>30</v>
      </c>
      <c r="F316" s="15" t="s">
        <v>1264</v>
      </c>
      <c r="G316" s="15" t="s">
        <v>1261</v>
      </c>
      <c r="H316" s="98">
        <v>30</v>
      </c>
      <c r="I316" s="20">
        <v>1</v>
      </c>
      <c r="J316" s="20">
        <v>1</v>
      </c>
    </row>
    <row r="317" ht="63.75" spans="1:10">
      <c r="A317" s="49"/>
      <c r="B317" s="15" t="s">
        <v>1205</v>
      </c>
      <c r="C317" s="15" t="s">
        <v>1265</v>
      </c>
      <c r="D317" s="15" t="s">
        <v>1266</v>
      </c>
      <c r="E317" s="134">
        <v>30</v>
      </c>
      <c r="F317" s="15" t="s">
        <v>1267</v>
      </c>
      <c r="G317" s="15" t="s">
        <v>1268</v>
      </c>
      <c r="H317" s="98">
        <v>30</v>
      </c>
      <c r="I317" s="20">
        <v>1</v>
      </c>
      <c r="J317" s="20">
        <v>1</v>
      </c>
    </row>
    <row r="318" ht="63.75" spans="1:10">
      <c r="A318" s="49"/>
      <c r="B318" s="15" t="s">
        <v>1205</v>
      </c>
      <c r="C318" s="15" t="s">
        <v>1269</v>
      </c>
      <c r="D318" s="15" t="s">
        <v>1270</v>
      </c>
      <c r="E318" s="134">
        <v>30</v>
      </c>
      <c r="F318" s="15" t="s">
        <v>1271</v>
      </c>
      <c r="G318" s="15" t="s">
        <v>1268</v>
      </c>
      <c r="H318" s="98">
        <v>30</v>
      </c>
      <c r="I318" s="20">
        <v>1</v>
      </c>
      <c r="J318" s="20">
        <v>1</v>
      </c>
    </row>
    <row r="319" ht="63.75" spans="1:10">
      <c r="A319" s="49"/>
      <c r="B319" s="15" t="s">
        <v>1205</v>
      </c>
      <c r="C319" s="15" t="s">
        <v>1272</v>
      </c>
      <c r="D319" s="15" t="s">
        <v>1273</v>
      </c>
      <c r="E319" s="134">
        <v>30</v>
      </c>
      <c r="F319" s="15" t="s">
        <v>1274</v>
      </c>
      <c r="G319" s="15" t="s">
        <v>1268</v>
      </c>
      <c r="H319" s="98">
        <v>30</v>
      </c>
      <c r="I319" s="20">
        <v>1</v>
      </c>
      <c r="J319" s="20">
        <v>1</v>
      </c>
    </row>
    <row r="320" ht="63.75" spans="1:10">
      <c r="A320" s="49"/>
      <c r="B320" s="15" t="s">
        <v>1205</v>
      </c>
      <c r="C320" s="15" t="s">
        <v>1275</v>
      </c>
      <c r="D320" s="15" t="s">
        <v>1276</v>
      </c>
      <c r="E320" s="134">
        <v>30</v>
      </c>
      <c r="F320" s="15" t="s">
        <v>1277</v>
      </c>
      <c r="G320" s="15" t="s">
        <v>1268</v>
      </c>
      <c r="H320" s="98">
        <v>30</v>
      </c>
      <c r="I320" s="20">
        <v>1</v>
      </c>
      <c r="J320" s="20">
        <v>1</v>
      </c>
    </row>
    <row r="321" ht="63.75" spans="1:10">
      <c r="A321" s="49"/>
      <c r="B321" s="15" t="s">
        <v>1205</v>
      </c>
      <c r="C321" s="15" t="s">
        <v>1278</v>
      </c>
      <c r="D321" s="15" t="s">
        <v>1279</v>
      </c>
      <c r="E321" s="134">
        <v>30</v>
      </c>
      <c r="F321" s="15" t="s">
        <v>1280</v>
      </c>
      <c r="G321" s="15" t="s">
        <v>1281</v>
      </c>
      <c r="H321" s="98">
        <v>30</v>
      </c>
      <c r="I321" s="20">
        <v>1</v>
      </c>
      <c r="J321" s="20">
        <v>1</v>
      </c>
    </row>
    <row r="322" ht="89.25" spans="1:10">
      <c r="A322" s="49"/>
      <c r="B322" s="15" t="s">
        <v>1205</v>
      </c>
      <c r="C322" s="15" t="s">
        <v>1282</v>
      </c>
      <c r="D322" s="15" t="s">
        <v>1283</v>
      </c>
      <c r="E322" s="134">
        <v>49</v>
      </c>
      <c r="F322" s="15" t="s">
        <v>1284</v>
      </c>
      <c r="G322" s="15" t="s">
        <v>1285</v>
      </c>
      <c r="H322" s="98">
        <v>49</v>
      </c>
      <c r="I322" s="20">
        <v>1</v>
      </c>
      <c r="J322" s="20">
        <v>1</v>
      </c>
    </row>
    <row r="323" ht="89.25" spans="1:10">
      <c r="A323" s="49"/>
      <c r="B323" s="15" t="s">
        <v>1205</v>
      </c>
      <c r="C323" s="15" t="s">
        <v>1286</v>
      </c>
      <c r="D323" s="15" t="s">
        <v>1287</v>
      </c>
      <c r="E323" s="134">
        <v>15</v>
      </c>
      <c r="F323" s="15" t="s">
        <v>1288</v>
      </c>
      <c r="G323" s="15" t="s">
        <v>1289</v>
      </c>
      <c r="H323" s="98">
        <v>15</v>
      </c>
      <c r="I323" s="20">
        <v>1</v>
      </c>
      <c r="J323" s="20">
        <v>1</v>
      </c>
    </row>
    <row r="324" ht="89.25" spans="1:10">
      <c r="A324" s="49"/>
      <c r="B324" s="15" t="s">
        <v>1205</v>
      </c>
      <c r="C324" s="15" t="s">
        <v>1290</v>
      </c>
      <c r="D324" s="15" t="s">
        <v>1291</v>
      </c>
      <c r="E324" s="134">
        <v>35</v>
      </c>
      <c r="F324" s="15" t="s">
        <v>1292</v>
      </c>
      <c r="G324" s="15" t="s">
        <v>1293</v>
      </c>
      <c r="H324" s="98">
        <v>35</v>
      </c>
      <c r="I324" s="20">
        <v>1</v>
      </c>
      <c r="J324" s="20">
        <v>1</v>
      </c>
    </row>
    <row r="325" ht="63.75" spans="1:10">
      <c r="A325" s="49"/>
      <c r="B325" s="15" t="s">
        <v>1205</v>
      </c>
      <c r="C325" s="15" t="s">
        <v>1294</v>
      </c>
      <c r="D325" s="15" t="s">
        <v>1295</v>
      </c>
      <c r="E325" s="54">
        <v>49.9</v>
      </c>
      <c r="F325" s="15" t="s">
        <v>1296</v>
      </c>
      <c r="G325" s="15" t="s">
        <v>1297</v>
      </c>
      <c r="H325" s="18">
        <v>49.9</v>
      </c>
      <c r="I325" s="20">
        <v>2</v>
      </c>
      <c r="J325" s="20">
        <v>1</v>
      </c>
    </row>
    <row r="326" ht="63.75" spans="1:10">
      <c r="A326" s="49"/>
      <c r="B326" s="15" t="s">
        <v>1205</v>
      </c>
      <c r="C326" s="15" t="s">
        <v>1298</v>
      </c>
      <c r="D326" s="15" t="s">
        <v>1299</v>
      </c>
      <c r="E326" s="134">
        <v>30</v>
      </c>
      <c r="F326" s="15" t="s">
        <v>1300</v>
      </c>
      <c r="G326" s="15" t="s">
        <v>1301</v>
      </c>
      <c r="H326" s="98">
        <v>30</v>
      </c>
      <c r="I326" s="20">
        <v>1</v>
      </c>
      <c r="J326" s="20">
        <v>1</v>
      </c>
    </row>
    <row r="327" ht="63.75" spans="1:10">
      <c r="A327" s="49"/>
      <c r="B327" s="15" t="s">
        <v>1205</v>
      </c>
      <c r="C327" s="15" t="s">
        <v>1302</v>
      </c>
      <c r="D327" s="15" t="s">
        <v>1303</v>
      </c>
      <c r="E327" s="54">
        <v>47.5</v>
      </c>
      <c r="F327" s="15" t="s">
        <v>1304</v>
      </c>
      <c r="G327" s="15" t="s">
        <v>1305</v>
      </c>
      <c r="H327" s="18">
        <v>47.5</v>
      </c>
      <c r="I327" s="20">
        <v>1</v>
      </c>
      <c r="J327" s="20">
        <v>1</v>
      </c>
    </row>
    <row r="328" ht="63.75" spans="1:10">
      <c r="A328" s="49"/>
      <c r="B328" s="15" t="s">
        <v>1205</v>
      </c>
      <c r="C328" s="15" t="s">
        <v>1306</v>
      </c>
      <c r="D328" s="15" t="s">
        <v>1307</v>
      </c>
      <c r="E328" s="134">
        <v>39</v>
      </c>
      <c r="F328" s="15" t="s">
        <v>1308</v>
      </c>
      <c r="G328" s="15" t="s">
        <v>1301</v>
      </c>
      <c r="H328" s="98">
        <v>39</v>
      </c>
      <c r="I328" s="20">
        <v>1</v>
      </c>
      <c r="J328" s="20">
        <v>1</v>
      </c>
    </row>
    <row r="329" ht="63.75" spans="1:10">
      <c r="A329" s="49"/>
      <c r="B329" s="15" t="s">
        <v>1205</v>
      </c>
      <c r="C329" s="15" t="s">
        <v>1309</v>
      </c>
      <c r="D329" s="15" t="s">
        <v>1310</v>
      </c>
      <c r="E329" s="134">
        <v>20</v>
      </c>
      <c r="F329" s="15" t="s">
        <v>1311</v>
      </c>
      <c r="G329" s="15" t="s">
        <v>1301</v>
      </c>
      <c r="H329" s="98">
        <v>20</v>
      </c>
      <c r="I329" s="20">
        <v>1</v>
      </c>
      <c r="J329" s="20">
        <v>1</v>
      </c>
    </row>
    <row r="330" ht="63.75" spans="1:10">
      <c r="A330" s="49"/>
      <c r="B330" s="15" t="s">
        <v>1205</v>
      </c>
      <c r="C330" s="15" t="s">
        <v>1312</v>
      </c>
      <c r="D330" s="15" t="s">
        <v>1313</v>
      </c>
      <c r="E330" s="134">
        <v>30</v>
      </c>
      <c r="F330" s="15" t="s">
        <v>1314</v>
      </c>
      <c r="G330" s="130" t="s">
        <v>1301</v>
      </c>
      <c r="H330" s="98">
        <v>30</v>
      </c>
      <c r="I330" s="20">
        <v>1</v>
      </c>
      <c r="J330" s="20">
        <v>1</v>
      </c>
    </row>
    <row r="331" ht="63.75" spans="1:10">
      <c r="A331" s="49"/>
      <c r="B331" s="15" t="s">
        <v>1205</v>
      </c>
      <c r="C331" s="15" t="s">
        <v>1315</v>
      </c>
      <c r="D331" s="15" t="s">
        <v>1316</v>
      </c>
      <c r="E331" s="134">
        <v>24</v>
      </c>
      <c r="F331" s="15" t="s">
        <v>1317</v>
      </c>
      <c r="G331" s="15" t="s">
        <v>1268</v>
      </c>
      <c r="H331" s="98">
        <v>24</v>
      </c>
      <c r="I331" s="20">
        <v>1</v>
      </c>
      <c r="J331" s="20">
        <v>1</v>
      </c>
    </row>
    <row r="332" ht="63.75" spans="1:10">
      <c r="A332" s="49"/>
      <c r="B332" s="15" t="s">
        <v>1205</v>
      </c>
      <c r="C332" s="15" t="s">
        <v>1318</v>
      </c>
      <c r="D332" s="15" t="s">
        <v>1319</v>
      </c>
      <c r="E332" s="54">
        <v>49.99</v>
      </c>
      <c r="F332" s="15" t="s">
        <v>1320</v>
      </c>
      <c r="G332" s="15" t="s">
        <v>1321</v>
      </c>
      <c r="H332" s="18">
        <v>49.99</v>
      </c>
      <c r="I332" s="20">
        <v>10</v>
      </c>
      <c r="J332" s="20">
        <v>1</v>
      </c>
    </row>
    <row r="333" ht="127.5" spans="1:10">
      <c r="A333" s="49"/>
      <c r="B333" s="15" t="s">
        <v>1205</v>
      </c>
      <c r="C333" s="15" t="s">
        <v>1322</v>
      </c>
      <c r="D333" s="15" t="s">
        <v>1323</v>
      </c>
      <c r="E333" s="134">
        <v>49</v>
      </c>
      <c r="F333" s="15" t="s">
        <v>1324</v>
      </c>
      <c r="G333" s="15" t="s">
        <v>1325</v>
      </c>
      <c r="H333" s="98">
        <v>49</v>
      </c>
      <c r="I333" s="20">
        <v>1</v>
      </c>
      <c r="J333" s="20">
        <v>1</v>
      </c>
    </row>
    <row r="334" ht="127.5" spans="1:10">
      <c r="A334" s="49"/>
      <c r="B334" s="15" t="s">
        <v>1205</v>
      </c>
      <c r="C334" s="15" t="s">
        <v>1326</v>
      </c>
      <c r="D334" s="15" t="s">
        <v>1327</v>
      </c>
      <c r="E334" s="134">
        <v>49</v>
      </c>
      <c r="F334" s="15" t="s">
        <v>1328</v>
      </c>
      <c r="G334" s="15" t="s">
        <v>1325</v>
      </c>
      <c r="H334" s="98">
        <v>49</v>
      </c>
      <c r="I334" s="20">
        <v>1</v>
      </c>
      <c r="J334" s="20">
        <v>1</v>
      </c>
    </row>
    <row r="335" ht="127.5" spans="1:10">
      <c r="A335" s="49"/>
      <c r="B335" s="15" t="s">
        <v>1205</v>
      </c>
      <c r="C335" s="15" t="s">
        <v>1329</v>
      </c>
      <c r="D335" s="15" t="s">
        <v>1330</v>
      </c>
      <c r="E335" s="134">
        <v>24</v>
      </c>
      <c r="F335" s="15" t="s">
        <v>1331</v>
      </c>
      <c r="G335" s="15" t="s">
        <v>1325</v>
      </c>
      <c r="H335" s="98">
        <v>24</v>
      </c>
      <c r="I335" s="20">
        <v>1</v>
      </c>
      <c r="J335" s="20">
        <v>1</v>
      </c>
    </row>
    <row r="336" ht="63.75" spans="1:10">
      <c r="A336" s="49"/>
      <c r="B336" s="15" t="s">
        <v>1205</v>
      </c>
      <c r="C336" s="15" t="s">
        <v>1332</v>
      </c>
      <c r="D336" s="15" t="s">
        <v>1333</v>
      </c>
      <c r="E336" s="136">
        <v>1147.5</v>
      </c>
      <c r="F336" s="15"/>
      <c r="G336" s="15"/>
      <c r="H336" s="98"/>
      <c r="I336" s="20"/>
      <c r="J336" s="20">
        <v>2</v>
      </c>
    </row>
    <row r="337" ht="89.25" spans="1:10">
      <c r="A337" s="137"/>
      <c r="B337" s="138" t="s">
        <v>1334</v>
      </c>
      <c r="C337" s="138" t="s">
        <v>1335</v>
      </c>
      <c r="D337" s="138" t="s">
        <v>1336</v>
      </c>
      <c r="E337" s="139">
        <v>198</v>
      </c>
      <c r="F337" s="138" t="s">
        <v>1337</v>
      </c>
      <c r="G337" s="15" t="s">
        <v>1338</v>
      </c>
      <c r="H337" s="139">
        <v>198</v>
      </c>
      <c r="I337" s="138" t="s">
        <v>1339</v>
      </c>
      <c r="J337" s="138">
        <v>2</v>
      </c>
    </row>
    <row r="338" ht="114.75" spans="1:10">
      <c r="A338" s="137"/>
      <c r="B338" s="138" t="s">
        <v>1334</v>
      </c>
      <c r="C338" s="138" t="s">
        <v>1340</v>
      </c>
      <c r="D338" s="138" t="s">
        <v>1341</v>
      </c>
      <c r="E338" s="139">
        <v>10.08</v>
      </c>
      <c r="F338" s="138" t="s">
        <v>1342</v>
      </c>
      <c r="G338" s="15" t="s">
        <v>1343</v>
      </c>
      <c r="H338" s="139">
        <v>10.08</v>
      </c>
      <c r="I338" s="138" t="s">
        <v>1344</v>
      </c>
      <c r="J338" s="138">
        <v>1</v>
      </c>
    </row>
    <row r="339" ht="38.25" spans="1:10">
      <c r="A339" s="137"/>
      <c r="B339" s="138" t="s">
        <v>1334</v>
      </c>
      <c r="C339" s="138" t="s">
        <v>1345</v>
      </c>
      <c r="D339" s="138" t="s">
        <v>1346</v>
      </c>
      <c r="E339" s="139">
        <v>57.6</v>
      </c>
      <c r="F339" s="138" t="s">
        <v>1347</v>
      </c>
      <c r="G339" s="15" t="s">
        <v>1348</v>
      </c>
      <c r="H339" s="139">
        <v>57.58</v>
      </c>
      <c r="I339" s="174" t="s">
        <v>1349</v>
      </c>
      <c r="J339" s="138">
        <v>2</v>
      </c>
    </row>
    <row r="340" ht="89.25" spans="1:10">
      <c r="A340" s="137"/>
      <c r="B340" s="138" t="s">
        <v>1334</v>
      </c>
      <c r="C340" s="138" t="s">
        <v>1350</v>
      </c>
      <c r="D340" s="138" t="s">
        <v>1351</v>
      </c>
      <c r="E340" s="139">
        <v>198.44</v>
      </c>
      <c r="F340" s="138" t="s">
        <v>1352</v>
      </c>
      <c r="G340" s="15" t="s">
        <v>1353</v>
      </c>
      <c r="H340" s="139">
        <v>198.44</v>
      </c>
      <c r="I340" s="138" t="s">
        <v>1354</v>
      </c>
      <c r="J340" s="138">
        <v>1</v>
      </c>
    </row>
    <row r="341" ht="51" spans="1:10">
      <c r="A341" s="137"/>
      <c r="B341" s="138" t="s">
        <v>1334</v>
      </c>
      <c r="C341" s="138" t="s">
        <v>1355</v>
      </c>
      <c r="D341" s="138" t="s">
        <v>1356</v>
      </c>
      <c r="E341" s="139">
        <v>49.81</v>
      </c>
      <c r="F341" s="138" t="s">
        <v>1357</v>
      </c>
      <c r="G341" s="15" t="s">
        <v>1358</v>
      </c>
      <c r="H341" s="139">
        <v>49.81</v>
      </c>
      <c r="I341" s="138" t="s">
        <v>1359</v>
      </c>
      <c r="J341" s="138">
        <v>1</v>
      </c>
    </row>
    <row r="342" ht="102" spans="1:10">
      <c r="A342" s="137"/>
      <c r="B342" s="138" t="s">
        <v>1334</v>
      </c>
      <c r="C342" s="138" t="s">
        <v>1360</v>
      </c>
      <c r="D342" s="138" t="s">
        <v>1361</v>
      </c>
      <c r="E342" s="139">
        <v>25</v>
      </c>
      <c r="F342" s="138" t="s">
        <v>1362</v>
      </c>
      <c r="G342" s="15" t="s">
        <v>1358</v>
      </c>
      <c r="H342" s="139">
        <v>25</v>
      </c>
      <c r="I342" s="138" t="s">
        <v>1363</v>
      </c>
      <c r="J342" s="138">
        <v>1</v>
      </c>
    </row>
    <row r="343" ht="89.25" spans="1:10">
      <c r="A343" s="137"/>
      <c r="B343" s="138" t="s">
        <v>1334</v>
      </c>
      <c r="C343" s="138" t="s">
        <v>1364</v>
      </c>
      <c r="D343" s="138" t="s">
        <v>1365</v>
      </c>
      <c r="E343" s="139">
        <v>15</v>
      </c>
      <c r="F343" s="138" t="s">
        <v>1366</v>
      </c>
      <c r="G343" s="15" t="s">
        <v>1358</v>
      </c>
      <c r="H343" s="139">
        <v>15</v>
      </c>
      <c r="I343" s="138" t="s">
        <v>1367</v>
      </c>
      <c r="J343" s="138">
        <v>1</v>
      </c>
    </row>
    <row r="344" ht="114.75" spans="1:10">
      <c r="A344" s="137"/>
      <c r="B344" s="138" t="s">
        <v>1334</v>
      </c>
      <c r="C344" s="138" t="s">
        <v>1368</v>
      </c>
      <c r="D344" s="138" t="s">
        <v>1369</v>
      </c>
      <c r="E344" s="139">
        <v>14.4</v>
      </c>
      <c r="F344" s="138" t="s">
        <v>1370</v>
      </c>
      <c r="G344" s="15" t="s">
        <v>1371</v>
      </c>
      <c r="H344" s="139">
        <v>14.4</v>
      </c>
      <c r="I344" s="138" t="s">
        <v>1372</v>
      </c>
      <c r="J344" s="138">
        <v>1</v>
      </c>
    </row>
    <row r="345" ht="51" spans="1:10">
      <c r="A345" s="137"/>
      <c r="B345" s="138" t="s">
        <v>1334</v>
      </c>
      <c r="C345" s="138" t="s">
        <v>1373</v>
      </c>
      <c r="D345" s="138" t="s">
        <v>1374</v>
      </c>
      <c r="E345" s="139">
        <v>49.99</v>
      </c>
      <c r="F345" s="138" t="s">
        <v>1375</v>
      </c>
      <c r="G345" s="15" t="s">
        <v>1376</v>
      </c>
      <c r="H345" s="139">
        <v>49.99</v>
      </c>
      <c r="I345" s="138" t="s">
        <v>1377</v>
      </c>
      <c r="J345" s="138">
        <v>1</v>
      </c>
    </row>
    <row r="346" ht="102" spans="1:10">
      <c r="A346" s="137"/>
      <c r="B346" s="138" t="s">
        <v>1334</v>
      </c>
      <c r="C346" s="138" t="s">
        <v>1378</v>
      </c>
      <c r="D346" s="138" t="s">
        <v>1379</v>
      </c>
      <c r="E346" s="139">
        <v>24.11</v>
      </c>
      <c r="F346" s="138" t="s">
        <v>1380</v>
      </c>
      <c r="G346" s="140" t="s">
        <v>1381</v>
      </c>
      <c r="H346" s="139">
        <v>24.11</v>
      </c>
      <c r="I346" s="138" t="s">
        <v>1382</v>
      </c>
      <c r="J346" s="138">
        <v>1</v>
      </c>
    </row>
    <row r="347" ht="63.75" spans="1:10">
      <c r="A347" s="137"/>
      <c r="B347" s="138" t="s">
        <v>1334</v>
      </c>
      <c r="C347" s="138" t="s">
        <v>1383</v>
      </c>
      <c r="D347" s="138" t="s">
        <v>1384</v>
      </c>
      <c r="E347" s="139">
        <v>199.5</v>
      </c>
      <c r="F347" s="138" t="s">
        <v>1385</v>
      </c>
      <c r="G347" s="15" t="s">
        <v>1386</v>
      </c>
      <c r="H347" s="139">
        <v>166.68</v>
      </c>
      <c r="I347" s="138" t="s">
        <v>1387</v>
      </c>
      <c r="J347" s="138">
        <v>2</v>
      </c>
    </row>
    <row r="348" ht="114.75" spans="1:10">
      <c r="A348" s="137"/>
      <c r="B348" s="138" t="s">
        <v>1334</v>
      </c>
      <c r="C348" s="138" t="s">
        <v>1388</v>
      </c>
      <c r="D348" s="138" t="s">
        <v>1389</v>
      </c>
      <c r="E348" s="139">
        <v>24</v>
      </c>
      <c r="F348" s="138" t="s">
        <v>1390</v>
      </c>
      <c r="G348" s="15" t="s">
        <v>1391</v>
      </c>
      <c r="H348" s="139">
        <v>24</v>
      </c>
      <c r="I348" s="138" t="s">
        <v>1392</v>
      </c>
      <c r="J348" s="138">
        <v>1</v>
      </c>
    </row>
    <row r="349" ht="153" spans="1:10">
      <c r="A349" s="137"/>
      <c r="B349" s="138" t="s">
        <v>1334</v>
      </c>
      <c r="C349" s="138" t="s">
        <v>1393</v>
      </c>
      <c r="D349" s="138" t="s">
        <v>1394</v>
      </c>
      <c r="E349" s="139">
        <v>49.99</v>
      </c>
      <c r="F349" s="138" t="s">
        <v>1395</v>
      </c>
      <c r="G349" s="15" t="s">
        <v>1396</v>
      </c>
      <c r="H349" s="139">
        <v>49.99</v>
      </c>
      <c r="I349" s="138" t="s">
        <v>1397</v>
      </c>
      <c r="J349" s="138">
        <v>1</v>
      </c>
    </row>
    <row r="350" ht="76.5" spans="1:10">
      <c r="A350" s="137"/>
      <c r="B350" s="138" t="s">
        <v>1334</v>
      </c>
      <c r="C350" s="138" t="s">
        <v>1398</v>
      </c>
      <c r="D350" s="138" t="s">
        <v>1399</v>
      </c>
      <c r="E350" s="139">
        <v>199</v>
      </c>
      <c r="F350" s="138" t="s">
        <v>1400</v>
      </c>
      <c r="G350" s="15" t="s">
        <v>1401</v>
      </c>
      <c r="H350" s="139">
        <v>114.5</v>
      </c>
      <c r="I350" s="138" t="s">
        <v>1402</v>
      </c>
      <c r="J350" s="138">
        <v>2</v>
      </c>
    </row>
    <row r="351" ht="114.75" spans="1:10">
      <c r="A351" s="137"/>
      <c r="B351" s="138" t="s">
        <v>1334</v>
      </c>
      <c r="C351" s="138" t="s">
        <v>1403</v>
      </c>
      <c r="D351" s="138" t="s">
        <v>1341</v>
      </c>
      <c r="E351" s="139">
        <v>10.08</v>
      </c>
      <c r="F351" s="138" t="s">
        <v>1404</v>
      </c>
      <c r="G351" s="15" t="s">
        <v>1343</v>
      </c>
      <c r="H351" s="139">
        <v>10.08</v>
      </c>
      <c r="I351" s="138" t="s">
        <v>1344</v>
      </c>
      <c r="J351" s="138">
        <v>1</v>
      </c>
    </row>
    <row r="352" ht="114.75" spans="1:10">
      <c r="A352" s="137"/>
      <c r="B352" s="138" t="s">
        <v>1334</v>
      </c>
      <c r="C352" s="138" t="s">
        <v>1405</v>
      </c>
      <c r="D352" s="138" t="s">
        <v>1369</v>
      </c>
      <c r="E352" s="139">
        <v>14.4</v>
      </c>
      <c r="F352" s="138" t="s">
        <v>1406</v>
      </c>
      <c r="G352" s="15" t="s">
        <v>1371</v>
      </c>
      <c r="H352" s="139">
        <v>14.4</v>
      </c>
      <c r="I352" s="138" t="s">
        <v>1372</v>
      </c>
      <c r="J352" s="138">
        <v>1</v>
      </c>
    </row>
    <row r="353" ht="63.75" spans="1:10">
      <c r="A353" s="137"/>
      <c r="B353" s="138" t="s">
        <v>1334</v>
      </c>
      <c r="C353" s="138" t="s">
        <v>1407</v>
      </c>
      <c r="D353" s="138" t="s">
        <v>1408</v>
      </c>
      <c r="E353" s="139">
        <v>199.99</v>
      </c>
      <c r="F353" s="138" t="s">
        <v>1409</v>
      </c>
      <c r="G353" s="15" t="s">
        <v>1410</v>
      </c>
      <c r="H353" s="139">
        <v>199.99</v>
      </c>
      <c r="I353" s="138" t="s">
        <v>1411</v>
      </c>
      <c r="J353" s="138">
        <v>1</v>
      </c>
    </row>
    <row r="354" ht="89.25" spans="1:10">
      <c r="A354" s="93"/>
      <c r="B354" s="25" t="s">
        <v>1412</v>
      </c>
      <c r="C354" s="58" t="s">
        <v>1413</v>
      </c>
      <c r="D354" s="58" t="s">
        <v>1414</v>
      </c>
      <c r="E354" s="141">
        <v>20</v>
      </c>
      <c r="F354" s="58" t="s">
        <v>1415</v>
      </c>
      <c r="G354" s="58" t="s">
        <v>1416</v>
      </c>
      <c r="H354" s="142">
        <v>20</v>
      </c>
      <c r="I354" s="58">
        <v>1</v>
      </c>
      <c r="J354" s="58">
        <v>1</v>
      </c>
    </row>
    <row r="355" ht="89.25" spans="1:10">
      <c r="A355" s="93"/>
      <c r="B355" s="25" t="s">
        <v>1412</v>
      </c>
      <c r="C355" s="58" t="s">
        <v>1417</v>
      </c>
      <c r="D355" s="58" t="s">
        <v>1414</v>
      </c>
      <c r="E355" s="141">
        <v>20</v>
      </c>
      <c r="F355" s="58" t="s">
        <v>1418</v>
      </c>
      <c r="G355" s="58" t="s">
        <v>1419</v>
      </c>
      <c r="H355" s="142">
        <v>20</v>
      </c>
      <c r="I355" s="58">
        <v>1</v>
      </c>
      <c r="J355" s="58">
        <v>1</v>
      </c>
    </row>
    <row r="356" ht="51" spans="1:10">
      <c r="A356" s="93"/>
      <c r="B356" s="25" t="s">
        <v>1412</v>
      </c>
      <c r="C356" s="58" t="s">
        <v>1420</v>
      </c>
      <c r="D356" s="143" t="s">
        <v>1421</v>
      </c>
      <c r="E356" s="141">
        <v>17.33</v>
      </c>
      <c r="F356" s="58" t="s">
        <v>1422</v>
      </c>
      <c r="G356" s="58" t="s">
        <v>1423</v>
      </c>
      <c r="H356" s="142">
        <v>17.33</v>
      </c>
      <c r="I356" s="58">
        <v>1</v>
      </c>
      <c r="J356" s="58">
        <v>1</v>
      </c>
    </row>
    <row r="357" ht="51" spans="1:10">
      <c r="A357" s="93"/>
      <c r="B357" s="25" t="s">
        <v>1412</v>
      </c>
      <c r="C357" s="58" t="s">
        <v>1424</v>
      </c>
      <c r="D357" s="143" t="s">
        <v>1425</v>
      </c>
      <c r="E357" s="141">
        <v>49.5</v>
      </c>
      <c r="F357" s="58" t="s">
        <v>1426</v>
      </c>
      <c r="G357" s="58" t="s">
        <v>1427</v>
      </c>
      <c r="H357" s="142">
        <v>49.5</v>
      </c>
      <c r="I357" s="58">
        <v>1</v>
      </c>
      <c r="J357" s="58">
        <v>1</v>
      </c>
    </row>
    <row r="358" ht="114.75" spans="1:10">
      <c r="A358" s="108"/>
      <c r="B358" s="110" t="s">
        <v>1428</v>
      </c>
      <c r="C358" s="110" t="s">
        <v>1429</v>
      </c>
      <c r="D358" s="110" t="s">
        <v>1430</v>
      </c>
      <c r="E358" s="144">
        <v>49</v>
      </c>
      <c r="F358" s="110" t="s">
        <v>1431</v>
      </c>
      <c r="G358" s="111" t="s">
        <v>1432</v>
      </c>
      <c r="H358" s="144">
        <v>49</v>
      </c>
      <c r="I358" s="108">
        <v>1</v>
      </c>
      <c r="J358" s="108">
        <v>1</v>
      </c>
    </row>
    <row r="359" ht="127.5" spans="1:10">
      <c r="A359" s="108"/>
      <c r="B359" s="111" t="s">
        <v>1428</v>
      </c>
      <c r="C359" s="110" t="s">
        <v>1433</v>
      </c>
      <c r="D359" s="110" t="s">
        <v>1434</v>
      </c>
      <c r="E359" s="145" t="s">
        <v>1435</v>
      </c>
      <c r="F359" s="110" t="s">
        <v>1436</v>
      </c>
      <c r="G359" s="110" t="s">
        <v>1437</v>
      </c>
      <c r="H359" s="145" t="s">
        <v>1438</v>
      </c>
      <c r="I359" s="108">
        <v>1</v>
      </c>
      <c r="J359" s="108">
        <v>1</v>
      </c>
    </row>
    <row r="360" ht="102" spans="1:10">
      <c r="A360" s="108"/>
      <c r="B360" s="111" t="s">
        <v>1428</v>
      </c>
      <c r="C360" s="110" t="s">
        <v>1439</v>
      </c>
      <c r="D360" s="110" t="s">
        <v>1440</v>
      </c>
      <c r="E360" s="145" t="s">
        <v>1441</v>
      </c>
      <c r="F360" s="108" t="s">
        <v>1442</v>
      </c>
      <c r="G360" s="110" t="s">
        <v>1443</v>
      </c>
      <c r="H360" s="108" t="s">
        <v>1441</v>
      </c>
      <c r="I360" s="108">
        <v>1</v>
      </c>
      <c r="J360" s="108">
        <v>1</v>
      </c>
    </row>
    <row r="361" ht="102" spans="1:10">
      <c r="A361" s="108"/>
      <c r="B361" s="111" t="s">
        <v>1428</v>
      </c>
      <c r="C361" s="110" t="s">
        <v>1444</v>
      </c>
      <c r="D361" s="110" t="s">
        <v>1445</v>
      </c>
      <c r="E361" s="145" t="s">
        <v>1446</v>
      </c>
      <c r="F361" s="108"/>
      <c r="G361" s="108"/>
      <c r="H361" s="108"/>
      <c r="I361" s="110"/>
      <c r="J361" s="108"/>
    </row>
    <row r="362" ht="153" spans="1:10">
      <c r="A362" s="108"/>
      <c r="B362" s="111" t="s">
        <v>1428</v>
      </c>
      <c r="C362" s="110" t="s">
        <v>1447</v>
      </c>
      <c r="D362" s="110" t="s">
        <v>1448</v>
      </c>
      <c r="E362" s="146" t="s">
        <v>1449</v>
      </c>
      <c r="F362" s="147" t="s">
        <v>1450</v>
      </c>
      <c r="G362" s="111" t="s">
        <v>1451</v>
      </c>
      <c r="H362" s="148" t="s">
        <v>1452</v>
      </c>
      <c r="I362" s="108" t="s">
        <v>1453</v>
      </c>
      <c r="J362" s="108">
        <v>2</v>
      </c>
    </row>
    <row r="363" ht="165.75" spans="1:10">
      <c r="A363" s="108"/>
      <c r="B363" s="110" t="s">
        <v>1428</v>
      </c>
      <c r="C363" s="110" t="s">
        <v>1454</v>
      </c>
      <c r="D363" s="110" t="s">
        <v>1455</v>
      </c>
      <c r="E363" s="149">
        <v>169.48</v>
      </c>
      <c r="F363" s="108"/>
      <c r="G363" s="110" t="s">
        <v>1456</v>
      </c>
      <c r="H363" s="144" t="s">
        <v>1457</v>
      </c>
      <c r="I363" s="108" t="s">
        <v>311</v>
      </c>
      <c r="J363" s="108">
        <v>2</v>
      </c>
    </row>
    <row r="364" ht="102" spans="1:10">
      <c r="A364" s="108"/>
      <c r="B364" s="110" t="s">
        <v>1428</v>
      </c>
      <c r="C364" s="111" t="s">
        <v>1458</v>
      </c>
      <c r="D364" s="111" t="s">
        <v>1459</v>
      </c>
      <c r="E364" s="149">
        <v>90</v>
      </c>
      <c r="F364" s="108"/>
      <c r="G364" s="110" t="s">
        <v>1460</v>
      </c>
      <c r="H364" s="108">
        <v>89.9</v>
      </c>
      <c r="I364" s="108" t="s">
        <v>1382</v>
      </c>
      <c r="J364" s="108">
        <v>2</v>
      </c>
    </row>
    <row r="365" ht="102" spans="1:10">
      <c r="A365" s="108"/>
      <c r="B365" s="110" t="s">
        <v>1428</v>
      </c>
      <c r="C365" s="110" t="s">
        <v>1461</v>
      </c>
      <c r="D365" s="110" t="s">
        <v>1462</v>
      </c>
      <c r="E365" s="108">
        <v>12.5</v>
      </c>
      <c r="F365" s="110" t="s">
        <v>1463</v>
      </c>
      <c r="G365" s="110" t="s">
        <v>1464</v>
      </c>
      <c r="H365" s="148" t="s">
        <v>1465</v>
      </c>
      <c r="I365" s="108">
        <v>1</v>
      </c>
      <c r="J365" s="108">
        <v>1</v>
      </c>
    </row>
    <row r="366" ht="102" spans="1:10">
      <c r="A366" s="108"/>
      <c r="B366" s="110" t="s">
        <v>1428</v>
      </c>
      <c r="C366" s="110" t="s">
        <v>1466</v>
      </c>
      <c r="D366" s="111" t="s">
        <v>1467</v>
      </c>
      <c r="E366" s="108">
        <v>49.982</v>
      </c>
      <c r="F366" s="147" t="s">
        <v>1468</v>
      </c>
      <c r="G366" s="110" t="s">
        <v>1469</v>
      </c>
      <c r="H366" s="108">
        <v>49.982</v>
      </c>
      <c r="I366" s="108">
        <v>1</v>
      </c>
      <c r="J366" s="108">
        <v>1</v>
      </c>
    </row>
    <row r="367" ht="102" spans="1:10">
      <c r="A367" s="108"/>
      <c r="B367" s="110" t="s">
        <v>1428</v>
      </c>
      <c r="C367" s="110" t="s">
        <v>1470</v>
      </c>
      <c r="D367" s="110" t="s">
        <v>1471</v>
      </c>
      <c r="E367" s="108">
        <v>14.6</v>
      </c>
      <c r="F367" s="147" t="s">
        <v>1472</v>
      </c>
      <c r="G367" s="110" t="s">
        <v>1473</v>
      </c>
      <c r="H367" s="108">
        <v>9.8</v>
      </c>
      <c r="I367" s="108" t="s">
        <v>343</v>
      </c>
      <c r="J367" s="108">
        <v>1</v>
      </c>
    </row>
    <row r="368" ht="102" spans="1:10">
      <c r="A368" s="150"/>
      <c r="B368" s="110" t="s">
        <v>1428</v>
      </c>
      <c r="C368" s="110" t="s">
        <v>1474</v>
      </c>
      <c r="D368" s="110" t="s">
        <v>1471</v>
      </c>
      <c r="E368" s="150">
        <v>14.6</v>
      </c>
      <c r="F368" s="147" t="s">
        <v>1475</v>
      </c>
      <c r="G368" s="110" t="s">
        <v>1473</v>
      </c>
      <c r="H368" s="151">
        <v>4.8</v>
      </c>
      <c r="I368" s="108" t="s">
        <v>343</v>
      </c>
      <c r="J368" s="108">
        <v>1</v>
      </c>
    </row>
    <row r="369" ht="102" spans="1:10">
      <c r="A369" s="15"/>
      <c r="B369" s="44" t="s">
        <v>1476</v>
      </c>
      <c r="C369" s="152" t="s">
        <v>1477</v>
      </c>
      <c r="D369" s="44" t="s">
        <v>1478</v>
      </c>
      <c r="E369" s="15">
        <v>42.78969</v>
      </c>
      <c r="F369" s="44" t="s">
        <v>1479</v>
      </c>
      <c r="G369" s="44" t="s">
        <v>1480</v>
      </c>
      <c r="H369" s="15">
        <v>42.78969</v>
      </c>
      <c r="I369" s="15">
        <v>1</v>
      </c>
      <c r="J369" s="15">
        <v>1</v>
      </c>
    </row>
    <row r="370" ht="102" spans="1:10">
      <c r="A370" s="15"/>
      <c r="B370" s="44" t="s">
        <v>1476</v>
      </c>
      <c r="C370" s="152" t="s">
        <v>1481</v>
      </c>
      <c r="D370" s="44" t="s">
        <v>1482</v>
      </c>
      <c r="E370" s="15">
        <v>43.9695</v>
      </c>
      <c r="F370" s="152">
        <v>44217</v>
      </c>
      <c r="G370" s="44" t="s">
        <v>1483</v>
      </c>
      <c r="H370" s="15">
        <v>43.9695</v>
      </c>
      <c r="I370" s="15">
        <v>1</v>
      </c>
      <c r="J370" s="15">
        <v>1</v>
      </c>
    </row>
    <row r="371" ht="102" spans="1:10">
      <c r="A371" s="15"/>
      <c r="B371" s="44" t="s">
        <v>1476</v>
      </c>
      <c r="C371" s="152" t="s">
        <v>1484</v>
      </c>
      <c r="D371" s="44" t="s">
        <v>1485</v>
      </c>
      <c r="E371" s="15">
        <v>44.858</v>
      </c>
      <c r="F371" s="44" t="s">
        <v>1486</v>
      </c>
      <c r="G371" s="44" t="s">
        <v>1487</v>
      </c>
      <c r="H371" s="15">
        <v>44.858</v>
      </c>
      <c r="I371" s="15">
        <v>1</v>
      </c>
      <c r="J371" s="15">
        <v>1</v>
      </c>
    </row>
    <row r="372" ht="102" spans="1:10">
      <c r="A372" s="15"/>
      <c r="B372" s="44" t="s">
        <v>1476</v>
      </c>
      <c r="C372" s="152" t="s">
        <v>1488</v>
      </c>
      <c r="D372" s="44" t="s">
        <v>1489</v>
      </c>
      <c r="E372" s="15">
        <v>46.942</v>
      </c>
      <c r="F372" s="44" t="s">
        <v>1490</v>
      </c>
      <c r="G372" s="44" t="s">
        <v>1491</v>
      </c>
      <c r="H372" s="15">
        <v>46.942</v>
      </c>
      <c r="I372" s="15">
        <v>1</v>
      </c>
      <c r="J372" s="15">
        <v>1</v>
      </c>
    </row>
    <row r="373" ht="89.25" spans="1:10">
      <c r="A373" s="153"/>
      <c r="B373" s="153" t="s">
        <v>1492</v>
      </c>
      <c r="C373" s="153" t="s">
        <v>1493</v>
      </c>
      <c r="D373" s="153" t="s">
        <v>1494</v>
      </c>
      <c r="E373" s="154">
        <v>858.881</v>
      </c>
      <c r="F373" s="155"/>
      <c r="G373" s="156"/>
      <c r="H373" s="154"/>
      <c r="I373" s="156" t="s">
        <v>1495</v>
      </c>
      <c r="J373" s="153">
        <v>2</v>
      </c>
    </row>
    <row r="374" ht="89.25" spans="1:10">
      <c r="A374" s="153"/>
      <c r="B374" s="153" t="s">
        <v>1492</v>
      </c>
      <c r="C374" s="153" t="s">
        <v>1496</v>
      </c>
      <c r="D374" s="153" t="s">
        <v>1497</v>
      </c>
      <c r="E374" s="154">
        <v>714.165</v>
      </c>
      <c r="F374" s="155"/>
      <c r="G374" s="156"/>
      <c r="H374" s="154"/>
      <c r="I374" s="156" t="s">
        <v>1498</v>
      </c>
      <c r="J374" s="153">
        <v>2</v>
      </c>
    </row>
    <row r="375" ht="89.25" spans="1:10">
      <c r="A375" s="153"/>
      <c r="B375" s="153" t="s">
        <v>1492</v>
      </c>
      <c r="C375" s="153" t="s">
        <v>1499</v>
      </c>
      <c r="D375" s="153" t="s">
        <v>1500</v>
      </c>
      <c r="E375" s="154">
        <v>182.601</v>
      </c>
      <c r="F375" s="155" t="s">
        <v>1501</v>
      </c>
      <c r="G375" s="156" t="s">
        <v>1502</v>
      </c>
      <c r="H375" s="154">
        <v>182.601</v>
      </c>
      <c r="I375" s="156" t="s">
        <v>1503</v>
      </c>
      <c r="J375" s="153">
        <v>2</v>
      </c>
    </row>
    <row r="376" ht="89.25" spans="1:10">
      <c r="A376" s="153"/>
      <c r="B376" s="153" t="s">
        <v>1492</v>
      </c>
      <c r="C376" s="153" t="s">
        <v>1504</v>
      </c>
      <c r="D376" s="153" t="s">
        <v>1505</v>
      </c>
      <c r="E376" s="154">
        <v>91.397</v>
      </c>
      <c r="F376" s="155" t="s">
        <v>1506</v>
      </c>
      <c r="G376" s="156" t="s">
        <v>1502</v>
      </c>
      <c r="H376" s="154">
        <v>91.397</v>
      </c>
      <c r="I376" s="156" t="s">
        <v>1507</v>
      </c>
      <c r="J376" s="153">
        <v>2</v>
      </c>
    </row>
    <row r="377" ht="89.25" spans="1:10">
      <c r="A377" s="153"/>
      <c r="B377" s="153" t="s">
        <v>1492</v>
      </c>
      <c r="C377" s="153" t="s">
        <v>1508</v>
      </c>
      <c r="D377" s="153" t="s">
        <v>1509</v>
      </c>
      <c r="E377" s="154">
        <v>110.731</v>
      </c>
      <c r="F377" s="155" t="s">
        <v>1510</v>
      </c>
      <c r="G377" s="156" t="s">
        <v>1511</v>
      </c>
      <c r="H377" s="154">
        <v>110.731</v>
      </c>
      <c r="I377" s="156" t="s">
        <v>1512</v>
      </c>
      <c r="J377" s="153">
        <v>2</v>
      </c>
    </row>
    <row r="378" ht="178.5" spans="1:10">
      <c r="A378" s="157"/>
      <c r="B378" s="158" t="s">
        <v>1513</v>
      </c>
      <c r="C378" s="159" t="s">
        <v>1514</v>
      </c>
      <c r="D378" s="160" t="s">
        <v>1515</v>
      </c>
      <c r="E378" s="161">
        <v>12</v>
      </c>
      <c r="F378" s="160" t="s">
        <v>1516</v>
      </c>
      <c r="G378" s="160" t="s">
        <v>1517</v>
      </c>
      <c r="H378" s="161">
        <f>E378</f>
        <v>12</v>
      </c>
      <c r="I378" s="160">
        <v>12</v>
      </c>
      <c r="J378" s="157">
        <v>1</v>
      </c>
    </row>
    <row r="379" ht="178.5" spans="1:10">
      <c r="A379" s="157"/>
      <c r="B379" s="158" t="s">
        <v>1518</v>
      </c>
      <c r="C379" s="159" t="s">
        <v>1519</v>
      </c>
      <c r="D379" s="160" t="s">
        <v>1520</v>
      </c>
      <c r="E379" s="161">
        <v>12</v>
      </c>
      <c r="F379" s="160" t="s">
        <v>1521</v>
      </c>
      <c r="G379" s="160" t="s">
        <v>1522</v>
      </c>
      <c r="H379" s="160">
        <v>12</v>
      </c>
      <c r="I379" s="160">
        <v>12</v>
      </c>
      <c r="J379" s="157">
        <v>1</v>
      </c>
    </row>
    <row r="380" ht="178.5" spans="1:10">
      <c r="A380" s="157"/>
      <c r="B380" s="158" t="s">
        <v>1523</v>
      </c>
      <c r="C380" s="159" t="s">
        <v>1524</v>
      </c>
      <c r="D380" s="160" t="s">
        <v>1525</v>
      </c>
      <c r="E380" s="161">
        <v>13</v>
      </c>
      <c r="F380" s="160" t="s">
        <v>1526</v>
      </c>
      <c r="G380" s="160" t="s">
        <v>1527</v>
      </c>
      <c r="H380" s="160">
        <v>10.119</v>
      </c>
      <c r="I380" s="160">
        <v>12</v>
      </c>
      <c r="J380" s="157">
        <v>1</v>
      </c>
    </row>
    <row r="381" ht="178.5" spans="1:10">
      <c r="A381" s="157"/>
      <c r="B381" s="158" t="s">
        <v>1518</v>
      </c>
      <c r="C381" s="159" t="s">
        <v>1528</v>
      </c>
      <c r="D381" s="160" t="s">
        <v>1529</v>
      </c>
      <c r="E381" s="162">
        <v>10.855</v>
      </c>
      <c r="F381" s="160" t="s">
        <v>1530</v>
      </c>
      <c r="G381" s="160" t="s">
        <v>1531</v>
      </c>
      <c r="H381" s="160">
        <v>10.855</v>
      </c>
      <c r="I381" s="160">
        <v>14</v>
      </c>
      <c r="J381" s="157">
        <v>1</v>
      </c>
    </row>
    <row r="382" ht="195" spans="1:10">
      <c r="A382" s="163"/>
      <c r="B382" s="164" t="s">
        <v>1532</v>
      </c>
      <c r="C382" s="165" t="s">
        <v>1533</v>
      </c>
      <c r="D382" s="166" t="s">
        <v>1534</v>
      </c>
      <c r="E382" s="167" t="s">
        <v>1535</v>
      </c>
      <c r="F382" s="164" t="s">
        <v>1536</v>
      </c>
      <c r="G382" s="168" t="s">
        <v>1537</v>
      </c>
      <c r="H382" s="167" t="s">
        <v>1535</v>
      </c>
      <c r="I382" s="164">
        <v>1</v>
      </c>
      <c r="J382" s="164">
        <v>1</v>
      </c>
    </row>
    <row r="383" ht="195" spans="1:10">
      <c r="A383" s="169"/>
      <c r="B383" s="170" t="s">
        <v>1532</v>
      </c>
      <c r="C383" s="168" t="s">
        <v>1538</v>
      </c>
      <c r="D383" s="171" t="s">
        <v>1539</v>
      </c>
      <c r="E383" s="172" t="s">
        <v>1540</v>
      </c>
      <c r="F383" s="170" t="s">
        <v>1541</v>
      </c>
      <c r="G383" s="173" t="s">
        <v>1542</v>
      </c>
      <c r="H383" s="172" t="s">
        <v>1540</v>
      </c>
      <c r="I383" s="170">
        <v>185</v>
      </c>
      <c r="J383" s="170">
        <v>1</v>
      </c>
    </row>
    <row r="384" ht="195" spans="1:10">
      <c r="A384" s="163"/>
      <c r="B384" s="164" t="s">
        <v>1532</v>
      </c>
      <c r="C384" s="168" t="s">
        <v>1543</v>
      </c>
      <c r="D384" s="168" t="s">
        <v>1544</v>
      </c>
      <c r="E384" s="167" t="s">
        <v>1545</v>
      </c>
      <c r="F384" s="164" t="s">
        <v>1546</v>
      </c>
      <c r="G384" s="168" t="s">
        <v>1547</v>
      </c>
      <c r="H384" s="167" t="s">
        <v>1545</v>
      </c>
      <c r="I384" s="164">
        <v>1</v>
      </c>
      <c r="J384" s="164">
        <v>1</v>
      </c>
    </row>
    <row r="385" ht="195" spans="1:10">
      <c r="A385" s="163"/>
      <c r="B385" s="164" t="s">
        <v>1532</v>
      </c>
      <c r="C385" s="171" t="s">
        <v>1548</v>
      </c>
      <c r="D385" s="168" t="s">
        <v>1549</v>
      </c>
      <c r="E385" s="167" t="s">
        <v>1550</v>
      </c>
      <c r="F385" s="164" t="s">
        <v>1551</v>
      </c>
      <c r="G385" s="168" t="s">
        <v>1552</v>
      </c>
      <c r="H385" s="167" t="s">
        <v>1550</v>
      </c>
      <c r="I385" s="164">
        <v>13</v>
      </c>
      <c r="J385" s="164">
        <v>1</v>
      </c>
    </row>
    <row r="386" ht="195" spans="1:10">
      <c r="A386" s="169"/>
      <c r="B386" s="164" t="s">
        <v>1532</v>
      </c>
      <c r="C386" s="175" t="str">
        <f>HYPERLINK("https://my.zakupki.prom.ua/remote/dispatcher/state_purchase_view/23217116","UA-2021-01-25-004371-b")</f>
        <v>UA-2021-01-25-004371-b</v>
      </c>
      <c r="D386" s="176" t="s">
        <v>1553</v>
      </c>
      <c r="E386" s="177">
        <v>11.4</v>
      </c>
      <c r="F386" s="178" t="s">
        <v>1554</v>
      </c>
      <c r="G386" s="176" t="s">
        <v>1555</v>
      </c>
      <c r="H386" s="177">
        <v>11.4</v>
      </c>
      <c r="I386" s="186">
        <v>60</v>
      </c>
      <c r="J386" s="164">
        <v>1</v>
      </c>
    </row>
    <row r="387" ht="195" spans="1:10">
      <c r="A387" s="163">
        <v>6</v>
      </c>
      <c r="B387" s="164" t="s">
        <v>1532</v>
      </c>
      <c r="C387" s="179" t="s">
        <v>1556</v>
      </c>
      <c r="D387" s="176" t="s">
        <v>1557</v>
      </c>
      <c r="E387" s="177">
        <v>144.54</v>
      </c>
      <c r="F387" s="178" t="s">
        <v>1558</v>
      </c>
      <c r="G387" s="180" t="s">
        <v>1559</v>
      </c>
      <c r="H387" s="177">
        <v>144.54</v>
      </c>
      <c r="I387" s="186">
        <v>11000</v>
      </c>
      <c r="J387" s="170">
        <v>1</v>
      </c>
    </row>
    <row r="388" ht="195" spans="1:10">
      <c r="A388" s="163"/>
      <c r="B388" s="164" t="s">
        <v>1532</v>
      </c>
      <c r="C388" s="175" t="str">
        <f>HYPERLINK("https://my.zakupki.prom.ua/remote/dispatcher/state_purchase_view/23307722","UA-2021-01-27-001744-b")</f>
        <v>UA-2021-01-27-001744-b</v>
      </c>
      <c r="D388" s="176" t="s">
        <v>1560</v>
      </c>
      <c r="E388" s="177">
        <v>199.8</v>
      </c>
      <c r="F388" s="178" t="s">
        <v>1561</v>
      </c>
      <c r="G388" s="176" t="s">
        <v>1562</v>
      </c>
      <c r="H388" s="177">
        <v>199.8</v>
      </c>
      <c r="I388" s="186">
        <v>54000</v>
      </c>
      <c r="J388" s="170">
        <v>1</v>
      </c>
    </row>
    <row r="389" ht="15" spans="1:10">
      <c r="A389" s="20"/>
      <c r="B389" s="138"/>
      <c r="C389" s="181"/>
      <c r="D389" s="181"/>
      <c r="E389" s="182"/>
      <c r="F389" s="183"/>
      <c r="G389" s="181"/>
      <c r="H389" s="182"/>
      <c r="I389" s="187"/>
      <c r="J389" s="138"/>
    </row>
    <row r="390" ht="15" spans="1:10">
      <c r="A390" s="106"/>
      <c r="B390" s="138"/>
      <c r="C390" s="181"/>
      <c r="D390" s="181"/>
      <c r="E390" s="182"/>
      <c r="F390" s="183"/>
      <c r="G390" s="181"/>
      <c r="H390" s="182"/>
      <c r="I390" s="187"/>
      <c r="J390" s="188"/>
    </row>
    <row r="391" ht="15" spans="1:10">
      <c r="A391" s="138"/>
      <c r="B391" s="184" t="s">
        <v>1563</v>
      </c>
      <c r="C391" s="184"/>
      <c r="D391" s="184"/>
      <c r="E391" s="184"/>
      <c r="F391" s="184"/>
      <c r="G391" s="184"/>
      <c r="H391" s="184"/>
      <c r="I391" s="184"/>
      <c r="J391" s="138"/>
    </row>
    <row r="392" ht="15" spans="1:10">
      <c r="A392" s="20"/>
      <c r="B392" s="184"/>
      <c r="C392" s="184"/>
      <c r="D392" s="184"/>
      <c r="E392" s="184"/>
      <c r="F392" s="184"/>
      <c r="G392" s="184"/>
      <c r="H392" s="184"/>
      <c r="I392" s="184"/>
      <c r="J392" s="138"/>
    </row>
    <row r="393" ht="15" spans="1:10">
      <c r="A393" s="106"/>
      <c r="B393" s="184" t="s">
        <v>1564</v>
      </c>
      <c r="C393" s="184"/>
      <c r="D393" s="184"/>
      <c r="E393" s="184"/>
      <c r="F393" s="184" t="s">
        <v>1565</v>
      </c>
      <c r="G393" s="184"/>
      <c r="H393" s="184"/>
      <c r="I393" s="184"/>
      <c r="J393" s="138"/>
    </row>
    <row r="394" ht="15" spans="1:10">
      <c r="A394" s="138"/>
      <c r="B394" s="184"/>
      <c r="C394" s="184"/>
      <c r="D394" s="184"/>
      <c r="E394" s="184"/>
      <c r="F394" s="184" t="s">
        <v>1566</v>
      </c>
      <c r="G394" s="184"/>
      <c r="H394" s="184"/>
      <c r="I394" s="184"/>
      <c r="J394" s="188"/>
    </row>
    <row r="395" ht="15" spans="1:10">
      <c r="A395" s="20"/>
      <c r="B395" s="138"/>
      <c r="C395" s="181"/>
      <c r="D395" s="181"/>
      <c r="E395" s="182"/>
      <c r="F395" s="183"/>
      <c r="G395" s="181"/>
      <c r="H395" s="182"/>
      <c r="I395" s="187"/>
      <c r="J395" s="138"/>
    </row>
    <row r="396" ht="15" spans="1:10">
      <c r="A396" s="106"/>
      <c r="B396" s="138"/>
      <c r="C396" s="181"/>
      <c r="D396" s="181"/>
      <c r="E396" s="182"/>
      <c r="F396" s="183"/>
      <c r="G396" s="181"/>
      <c r="H396" s="182"/>
      <c r="I396" s="187"/>
      <c r="J396" s="138"/>
    </row>
    <row r="397" ht="15" spans="1:10">
      <c r="A397" s="138"/>
      <c r="B397" s="138"/>
      <c r="C397" s="181"/>
      <c r="D397" s="181"/>
      <c r="E397" s="182"/>
      <c r="F397" s="183"/>
      <c r="G397" s="181"/>
      <c r="H397" s="182"/>
      <c r="I397" s="187"/>
      <c r="J397" s="188"/>
    </row>
    <row r="398" ht="15" spans="1:10">
      <c r="A398" s="20"/>
      <c r="B398" s="138"/>
      <c r="C398" s="181"/>
      <c r="D398" s="181"/>
      <c r="E398" s="182"/>
      <c r="F398" s="183"/>
      <c r="G398" s="181"/>
      <c r="H398" s="182"/>
      <c r="I398" s="187"/>
      <c r="J398" s="138"/>
    </row>
    <row r="399" ht="15" spans="1:10">
      <c r="A399" s="106"/>
      <c r="B399" s="138"/>
      <c r="C399" s="181"/>
      <c r="D399" s="181"/>
      <c r="E399" s="182"/>
      <c r="F399" s="183"/>
      <c r="G399" s="181"/>
      <c r="H399" s="182"/>
      <c r="I399" s="187"/>
      <c r="J399" s="138"/>
    </row>
    <row r="400" ht="15" spans="1:10">
      <c r="A400" s="138"/>
      <c r="B400" s="138"/>
      <c r="C400" s="181"/>
      <c r="D400" s="181"/>
      <c r="E400" s="182"/>
      <c r="F400" s="183"/>
      <c r="G400" s="181"/>
      <c r="H400" s="182"/>
      <c r="I400" s="187"/>
      <c r="J400" s="138"/>
    </row>
    <row r="401" ht="15" spans="1:10">
      <c r="A401" s="20"/>
      <c r="B401" s="138"/>
      <c r="C401" s="181"/>
      <c r="D401" s="181"/>
      <c r="E401" s="182"/>
      <c r="F401" s="183"/>
      <c r="G401" s="181"/>
      <c r="H401" s="182"/>
      <c r="I401" s="187"/>
      <c r="J401" s="188"/>
    </row>
    <row r="402" ht="15" spans="1:10">
      <c r="A402" s="106"/>
      <c r="B402" s="138"/>
      <c r="C402" s="181"/>
      <c r="D402" s="181"/>
      <c r="E402" s="182"/>
      <c r="F402" s="183"/>
      <c r="G402" s="181"/>
      <c r="H402" s="182"/>
      <c r="I402" s="187"/>
      <c r="J402" s="138"/>
    </row>
    <row r="403" ht="15" spans="1:10">
      <c r="A403" s="138"/>
      <c r="B403" s="138"/>
      <c r="C403" s="181"/>
      <c r="D403" s="181"/>
      <c r="E403" s="182"/>
      <c r="F403" s="183"/>
      <c r="G403" s="181"/>
      <c r="H403" s="182"/>
      <c r="I403" s="187"/>
      <c r="J403" s="138"/>
    </row>
    <row r="404" ht="15" spans="1:10">
      <c r="A404" s="20"/>
      <c r="B404" s="138"/>
      <c r="C404" s="181"/>
      <c r="D404" s="181"/>
      <c r="E404" s="182"/>
      <c r="F404" s="183"/>
      <c r="G404" s="181"/>
      <c r="H404" s="182"/>
      <c r="I404" s="187"/>
      <c r="J404" s="188"/>
    </row>
    <row r="405" ht="15" spans="1:10">
      <c r="A405" s="106"/>
      <c r="B405" s="138"/>
      <c r="C405" s="181"/>
      <c r="D405" s="181"/>
      <c r="E405" s="182"/>
      <c r="F405" s="183"/>
      <c r="G405" s="181"/>
      <c r="H405" s="182"/>
      <c r="I405" s="187"/>
      <c r="J405" s="138"/>
    </row>
    <row r="406" ht="15" spans="1:10">
      <c r="A406" s="138"/>
      <c r="B406" s="138"/>
      <c r="C406" s="181"/>
      <c r="D406" s="181"/>
      <c r="E406" s="182"/>
      <c r="F406" s="183"/>
      <c r="G406" s="181"/>
      <c r="H406" s="182"/>
      <c r="I406" s="187"/>
      <c r="J406" s="138"/>
    </row>
    <row r="407" ht="15" spans="1:10">
      <c r="A407" s="20"/>
      <c r="B407" s="138"/>
      <c r="C407" s="181"/>
      <c r="D407" s="181"/>
      <c r="E407" s="182"/>
      <c r="F407" s="183"/>
      <c r="G407" s="181"/>
      <c r="H407" s="182"/>
      <c r="I407" s="187"/>
      <c r="J407" s="188"/>
    </row>
    <row r="408" ht="15" spans="1:10">
      <c r="A408" s="106"/>
      <c r="B408" s="138"/>
      <c r="C408" s="181"/>
      <c r="D408" s="181"/>
      <c r="E408" s="182"/>
      <c r="F408" s="183"/>
      <c r="G408" s="181"/>
      <c r="H408" s="182"/>
      <c r="I408" s="187"/>
      <c r="J408" s="138"/>
    </row>
    <row r="409" ht="15" spans="1:10">
      <c r="A409" s="138"/>
      <c r="B409" s="138"/>
      <c r="C409" s="181"/>
      <c r="D409" s="181"/>
      <c r="E409" s="182"/>
      <c r="F409" s="183"/>
      <c r="G409" s="181"/>
      <c r="H409" s="182"/>
      <c r="I409" s="187"/>
      <c r="J409" s="138"/>
    </row>
    <row r="410" ht="15" spans="1:10">
      <c r="A410" s="20"/>
      <c r="B410" s="138"/>
      <c r="C410" s="181"/>
      <c r="D410" s="181"/>
      <c r="E410" s="182"/>
      <c r="F410" s="183"/>
      <c r="G410" s="181"/>
      <c r="H410" s="182"/>
      <c r="I410" s="187"/>
      <c r="J410" s="138"/>
    </row>
    <row r="411" ht="15" spans="1:10">
      <c r="A411" s="106"/>
      <c r="B411" s="138"/>
      <c r="C411" s="181"/>
      <c r="D411" s="181"/>
      <c r="E411" s="182"/>
      <c r="F411" s="183"/>
      <c r="G411" s="181"/>
      <c r="H411" s="182"/>
      <c r="I411" s="187"/>
      <c r="J411" s="188"/>
    </row>
    <row r="412" ht="15" spans="1:10">
      <c r="A412" s="138"/>
      <c r="B412" s="138"/>
      <c r="C412" s="181"/>
      <c r="D412" s="181"/>
      <c r="E412" s="182"/>
      <c r="F412" s="183"/>
      <c r="G412" s="181"/>
      <c r="H412" s="182"/>
      <c r="I412" s="187"/>
      <c r="J412" s="138"/>
    </row>
    <row r="413" ht="15" spans="1:10">
      <c r="A413" s="20"/>
      <c r="B413" s="138"/>
      <c r="C413" s="181"/>
      <c r="D413" s="181"/>
      <c r="E413" s="182"/>
      <c r="F413" s="183"/>
      <c r="G413" s="181"/>
      <c r="H413" s="182"/>
      <c r="I413" s="187"/>
      <c r="J413" s="138"/>
    </row>
    <row r="414" ht="15" spans="1:10">
      <c r="A414" s="106"/>
      <c r="B414" s="138"/>
      <c r="C414" s="181"/>
      <c r="D414" s="181"/>
      <c r="E414" s="182"/>
      <c r="F414" s="183"/>
      <c r="G414" s="181"/>
      <c r="H414" s="182"/>
      <c r="I414" s="187"/>
      <c r="J414" s="138"/>
    </row>
    <row r="415" ht="15" spans="1:10">
      <c r="A415" s="138"/>
      <c r="B415" s="138"/>
      <c r="C415" s="181"/>
      <c r="D415" s="181"/>
      <c r="E415" s="182"/>
      <c r="F415" s="183"/>
      <c r="G415" s="181"/>
      <c r="H415" s="182"/>
      <c r="I415" s="187"/>
      <c r="J415" s="188"/>
    </row>
    <row r="416" ht="15" spans="1:10">
      <c r="A416" s="20"/>
      <c r="B416" s="138"/>
      <c r="C416" s="181"/>
      <c r="D416" s="181"/>
      <c r="E416" s="182"/>
      <c r="F416" s="183"/>
      <c r="G416" s="181"/>
      <c r="H416" s="182"/>
      <c r="I416" s="187"/>
      <c r="J416" s="138"/>
    </row>
    <row r="417" ht="15" spans="1:10">
      <c r="A417" s="15"/>
      <c r="B417" s="185"/>
      <c r="C417" s="15"/>
      <c r="D417" s="15"/>
      <c r="E417" s="19"/>
      <c r="F417" s="15"/>
      <c r="G417" s="15"/>
      <c r="H417" s="15"/>
      <c r="I417" s="15"/>
      <c r="J417" s="15"/>
    </row>
    <row r="418" ht="15" spans="1:10">
      <c r="A418" s="15"/>
      <c r="B418" s="28"/>
      <c r="C418" s="15"/>
      <c r="D418" s="15"/>
      <c r="E418" s="19"/>
      <c r="F418" s="15"/>
      <c r="G418" s="15"/>
      <c r="H418" s="15"/>
      <c r="I418" s="15"/>
      <c r="J418" s="15"/>
    </row>
    <row r="419" ht="15" spans="1:10">
      <c r="A419" s="15"/>
      <c r="B419" s="15"/>
      <c r="C419" s="99"/>
      <c r="D419" s="50"/>
      <c r="E419" s="16"/>
      <c r="F419" s="101"/>
      <c r="G419" s="50"/>
      <c r="H419" s="16"/>
      <c r="I419" s="15"/>
      <c r="J419" s="15"/>
    </row>
    <row r="420" ht="15" spans="1:10">
      <c r="A420" s="15"/>
      <c r="B420" s="15"/>
      <c r="C420" s="99"/>
      <c r="D420" s="50"/>
      <c r="E420" s="16"/>
      <c r="F420" s="101"/>
      <c r="G420" s="50"/>
      <c r="H420" s="16"/>
      <c r="I420" s="15"/>
      <c r="J420" s="15"/>
    </row>
    <row r="421" ht="15" spans="1:10">
      <c r="A421" s="15"/>
      <c r="B421" s="15"/>
      <c r="C421" s="99"/>
      <c r="D421" s="50"/>
      <c r="E421" s="16"/>
      <c r="F421" s="101"/>
      <c r="G421" s="50"/>
      <c r="H421" s="16"/>
      <c r="I421" s="15"/>
      <c r="J421" s="83"/>
    </row>
  </sheetData>
  <mergeCells count="5">
    <mergeCell ref="A1:J1"/>
    <mergeCell ref="F2:J2"/>
    <mergeCell ref="A3:J3"/>
    <mergeCell ref="A6:B6"/>
    <mergeCell ref="A7:B7"/>
  </mergeCells>
  <conditionalFormatting sqref="H382:H388">
    <cfRule type="duplicateValues" dxfId="0" priority="2" stopIfTrue="1"/>
  </conditionalFormatting>
  <conditionalFormatting sqref="H391:H394">
    <cfRule type="duplicateValues" dxfId="0" priority="1" stopIfTrue="1"/>
  </conditionalFormatting>
  <conditionalFormatting sqref="H389:H390;H395:H416">
    <cfRule type="duplicateValues" dxfId="0" priority="3" stopIfTrue="1"/>
  </conditionalFormatting>
  <hyperlinks>
    <hyperlink ref="C234" r:id="rId1" display="UA-2021-01-16-001234-a"/>
    <hyperlink ref="C386" r:id="rId2" display="=ГИПЕРССЫЛКА(&quot;https://my.zakupki.prom.ua/remote/dispatcher/state_purchase_view/23217116&quot;;&quot;UA-2021-01-25-004371-b&quot;)"/>
    <hyperlink ref="C388" r:id="rId3" display="=ГИПЕРССЫЛКА(&quot;https://my.zakupki.prom.ua/remote/dispatcher/state_purchase_view/23307722&quot;;&quot;UA-2021-01-27-001744-b&quot;)"/>
  </hyperlinks>
  <pageMargins left="0.196527777777778" right="0.196527777777778" top="0.157638888888889" bottom="0.118055555555556" header="0.510416666666667" footer="0.510416666666667"/>
  <pageSetup paperSize="9" firstPageNumber="0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cols>
    <col min="1" max="1025" width="8.57142857142857"/>
  </cols>
  <sheetData/>
  <pageMargins left="0.699305555555556" right="0.699305555555556" top="0.75" bottom="0.75" header="0.510416666666667" footer="0.510416666666667"/>
  <pageSetup paperSize="9" firstPageNumber="0" orientation="portrait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revision>42</cp:revision>
  <dcterms:created xsi:type="dcterms:W3CDTF">2016-06-30T12:02:00Z</dcterms:created>
  <cp:lastPrinted>2016-07-20T13:27:00Z</cp:lastPrinted>
  <dcterms:modified xsi:type="dcterms:W3CDTF">2021-02-11T06:22:09Z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1049-10.2.0.7646</vt:lpwstr>
  </property>
  <property fmtid="{D5CDD505-2E9C-101B-9397-08002B2CF9AE}" pid="9" name="KSOReadingLayout">
    <vt:bool>false</vt:bool>
  </property>
</Properties>
</file>